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<sst xmlns="http://schemas.openxmlformats.org/spreadsheetml/2006/main" count="202" uniqueCount="182">
  <si>
    <t>2025年全区学生科技创新比赛暨第26届学生信息素养提升实践活动</t>
  </si>
  <si>
    <t>创意制造成绩汇总表（小学组）</t>
  </si>
  <si>
    <t>组别</t>
  </si>
  <si>
    <t>序号</t>
  </si>
  <si>
    <t>学生姓名</t>
  </si>
  <si>
    <t>所在学校</t>
  </si>
  <si>
    <t>指导老师</t>
  </si>
  <si>
    <t>裁判一</t>
  </si>
  <si>
    <t>裁判二</t>
  </si>
  <si>
    <t>裁判三</t>
  </si>
  <si>
    <t>平均分</t>
  </si>
  <si>
    <t>自主制作</t>
  </si>
  <si>
    <t>现场制作</t>
  </si>
  <si>
    <t>总分</t>
  </si>
  <si>
    <t>排名</t>
  </si>
  <si>
    <t>备注</t>
  </si>
  <si>
    <t>小学</t>
  </si>
  <si>
    <t>田仅然  金宇辰
邓睿琦  刘凯瑜</t>
  </si>
  <si>
    <t>银川市金凤区第十一小学</t>
  </si>
  <si>
    <t>吴雅星  赵欣茹</t>
  </si>
  <si>
    <t>1</t>
  </si>
  <si>
    <t>杨子骞  张雨哲
杜墨轩  方睿铭</t>
  </si>
  <si>
    <t>宁夏长庆小学</t>
  </si>
  <si>
    <t>余  军  李  星</t>
  </si>
  <si>
    <t>2</t>
  </si>
  <si>
    <t>赫鑫宇  马亚飞
禹  萱  于  洋</t>
  </si>
  <si>
    <t>银川市金凤区第三十八小学
（ 乡村专项）</t>
  </si>
  <si>
    <t>李小平  王艳梅</t>
  </si>
  <si>
    <t>3</t>
  </si>
  <si>
    <t>马嘉琪  张一菲
海金宝  俞文凯</t>
  </si>
  <si>
    <t>银川市西夏区南梁小学
（ 乡村专项）</t>
  </si>
  <si>
    <t>拓万荣</t>
  </si>
  <si>
    <t>4</t>
  </si>
  <si>
    <t>丁钰彤  李文杰
黄彩艳  吴春阳</t>
  </si>
  <si>
    <t>青铜峡市第五小学</t>
  </si>
  <si>
    <t>冶小燕  施艳玲</t>
  </si>
  <si>
    <t>5</t>
  </si>
  <si>
    <t>李天宇  张丁山
武晨宇  朱睿瑶</t>
  </si>
  <si>
    <t>冶小燕  李  翔</t>
  </si>
  <si>
    <t>6</t>
  </si>
  <si>
    <t>郑皓中  征嘉朔
王彦辰</t>
  </si>
  <si>
    <t>银川市金凤区第四小学</t>
  </si>
  <si>
    <t>赵晶晶</t>
  </si>
  <si>
    <t>7</t>
  </si>
  <si>
    <t>王文川  董晨煊
任博楠  梁懿帆</t>
  </si>
  <si>
    <t>赵欣茹  王  丹</t>
  </si>
  <si>
    <t>崔嘉毅  郭嘉佑
刘明洋  吴炳霆</t>
  </si>
  <si>
    <t>银川兴庆区第十八小学</t>
  </si>
  <si>
    <t>杨利美  田瑞艳</t>
  </si>
  <si>
    <t>9</t>
  </si>
  <si>
    <t>宋天祺  聂嘉辉
单胤祥  李家骐</t>
  </si>
  <si>
    <t>银川市金凤区第十五小学</t>
  </si>
  <si>
    <t>吴  妍  许  轩</t>
  </si>
  <si>
    <t>10</t>
  </si>
  <si>
    <t>黄贤金  张  锦
任  翔  徐鸿硕</t>
  </si>
  <si>
    <t>西夏区第十小学</t>
  </si>
  <si>
    <t>盛巧霞  杨  华</t>
  </si>
  <si>
    <t>11</t>
  </si>
  <si>
    <t>马文浩  禹子坤
兰建伊  兰文君</t>
  </si>
  <si>
    <t>12</t>
  </si>
  <si>
    <t>朱宇晗  黄博艺
董逸博  代新宇</t>
  </si>
  <si>
    <t>冶小燕  陶斯亮</t>
  </si>
  <si>
    <t>13</t>
  </si>
  <si>
    <t>党敬轩  白妙航           王远航  张景荙</t>
  </si>
  <si>
    <t>石嘴山市第十六小学</t>
  </si>
  <si>
    <t>朱雪梅</t>
  </si>
  <si>
    <t>牛  恺  王平洋</t>
  </si>
  <si>
    <t>原州区第二小学</t>
  </si>
  <si>
    <t>马  悦</t>
  </si>
  <si>
    <t>15</t>
  </si>
  <si>
    <t>张广轩  陈晓帆           张  烁</t>
  </si>
  <si>
    <t>彭阳县第三小学</t>
  </si>
  <si>
    <t>贾  斌 赵玉红</t>
  </si>
  <si>
    <t>16</t>
  </si>
  <si>
    <t>陈明扬  李书婷
田峻辉  张柏睿</t>
  </si>
  <si>
    <t>宁夏银川市二十一小学</t>
  </si>
  <si>
    <t>马  嘉</t>
  </si>
  <si>
    <t>17</t>
  </si>
  <si>
    <t>郭泽逸  陈书翰
海  琪  王子煜</t>
  </si>
  <si>
    <t>银川市西夏区第十八小学
（ 乡村专项）</t>
  </si>
  <si>
    <t>马国英  夏  辉</t>
  </si>
  <si>
    <t>18</t>
  </si>
  <si>
    <t>竺佳音  陈  皓
申  悦</t>
  </si>
  <si>
    <t>中卫市永康中学
(乡村专项)</t>
  </si>
  <si>
    <t>薛宏翔  田兴贵</t>
  </si>
  <si>
    <t>19</t>
  </si>
  <si>
    <t>马  鑫  梅博骏
梁辰宇  杜忻萌</t>
  </si>
  <si>
    <t>冶小燕  张少珍</t>
  </si>
  <si>
    <t>20</t>
  </si>
  <si>
    <t>杨辰磊  何锦程
马羽涵</t>
  </si>
  <si>
    <t>吴忠市利通区第九小学</t>
  </si>
  <si>
    <t>苏国花  李  军</t>
  </si>
  <si>
    <t>21</t>
  </si>
  <si>
    <t>保羿晨  蒋治丞
蔡博涵  贺芊诺</t>
  </si>
  <si>
    <t>银川市金凤区实验小学</t>
  </si>
  <si>
    <t>冯海燕  韩金香</t>
  </si>
  <si>
    <t>22</t>
  </si>
  <si>
    <t>马名远  余浩然
马云浩  马欣悦</t>
  </si>
  <si>
    <t>吴忠市利通区金积中心学校
(乡村专项)</t>
  </si>
  <si>
    <t>石春兰  康桂玲</t>
  </si>
  <si>
    <t>23</t>
  </si>
  <si>
    <t>侯灵凡  赵  玮
徐思研</t>
  </si>
  <si>
    <t>许  娇  刘伟忠</t>
  </si>
  <si>
    <t>魏博宇  板珂翰
纪昱彤  刘敬贤</t>
  </si>
  <si>
    <t>青铜峡市第六小学</t>
  </si>
  <si>
    <t>赵  磊  冯丽娟</t>
  </si>
  <si>
    <t>25</t>
  </si>
  <si>
    <t>范先钧  郭子昶
南佳敏  王笑轩</t>
  </si>
  <si>
    <t>西吉县第一小学</t>
  </si>
  <si>
    <t>曹小芳 王瑞利</t>
  </si>
  <si>
    <t>26</t>
  </si>
  <si>
    <t>米雯瑜  张皓洋           徐健皓  申家晨</t>
  </si>
  <si>
    <t>石嘴山市第十一小学</t>
  </si>
  <si>
    <t>王福明</t>
  </si>
  <si>
    <t>马国栋  穆小清</t>
  </si>
  <si>
    <t>平罗县红瑞燕宝小学
（ 乡村专项）</t>
  </si>
  <si>
    <t>王佳伟</t>
  </si>
  <si>
    <t>28</t>
  </si>
  <si>
    <t>周易凯  李  航
丁晰晨</t>
  </si>
  <si>
    <t>刘  丹  牛伟嵘</t>
  </si>
  <si>
    <t>29</t>
  </si>
  <si>
    <t>姚文轩  雍子轩
魏孜毅  李文博</t>
  </si>
  <si>
    <t>中卫市第十一小学</t>
  </si>
  <si>
    <t>田  鑫  王婧华</t>
  </si>
  <si>
    <t>30</t>
  </si>
  <si>
    <t>喜海琴  陈静怡
张海峰  李佳俊</t>
  </si>
  <si>
    <t>西吉县红耀乡九年一贯制学校</t>
  </si>
  <si>
    <t>柯宏宝</t>
  </si>
  <si>
    <t>31</t>
  </si>
  <si>
    <t>谢佳鑫  顾萧熙</t>
  </si>
  <si>
    <t>吴忠市利通区第十二小学</t>
  </si>
  <si>
    <t>吴海霞</t>
  </si>
  <si>
    <t>32</t>
  </si>
  <si>
    <t>李锦博  毛俊杰
屈奕帆  文子萱</t>
  </si>
  <si>
    <t>原州区第二十三小学</t>
  </si>
  <si>
    <t>白雪莲  刘  斌</t>
  </si>
  <si>
    <t>33</t>
  </si>
  <si>
    <t>殷  硕  马宇辰
丁梦泽  马  硕</t>
  </si>
  <si>
    <t>泾源县第四小学</t>
  </si>
  <si>
    <t>者国伟  贾海平</t>
  </si>
  <si>
    <t>34</t>
  </si>
  <si>
    <t>张翊良  何一鸣
王屹骁</t>
  </si>
  <si>
    <t>吴忠市利通区盛元小学</t>
  </si>
  <si>
    <t>马  江  马少燕</t>
  </si>
  <si>
    <t>35</t>
  </si>
  <si>
    <t>杨淏莛  毛梓涵
杨子俊  蔺启豪</t>
  </si>
  <si>
    <t>石嘴山市第十三小学</t>
  </si>
  <si>
    <t>杜佳明  李海霞</t>
  </si>
  <si>
    <t>36</t>
  </si>
  <si>
    <t>马伟祺  白向东</t>
  </si>
  <si>
    <t>中宁县第八小学
(乡村专项)</t>
  </si>
  <si>
    <t>王  娜</t>
  </si>
  <si>
    <t>37</t>
  </si>
  <si>
    <t>李泓慕  甘俊熙</t>
  </si>
  <si>
    <t>银川市西夏区实验小学</t>
  </si>
  <si>
    <t>刘  勇</t>
  </si>
  <si>
    <t>38</t>
  </si>
  <si>
    <t>袁子龙  刘  烨
李昇睿</t>
  </si>
  <si>
    <t>中卫市第五小学</t>
  </si>
  <si>
    <t>孙建宁  王  慧</t>
  </si>
  <si>
    <t>39</t>
  </si>
  <si>
    <t>杨斐然  张旭尧
薛天笑</t>
  </si>
  <si>
    <t>中卫市第三小学</t>
  </si>
  <si>
    <t>廉永华</t>
  </si>
  <si>
    <t>40</t>
  </si>
  <si>
    <t>何宇航  刘思轩
雷梓晨  陈思源</t>
  </si>
  <si>
    <t>徐  静  王少军</t>
  </si>
  <si>
    <t>41</t>
  </si>
  <si>
    <t>王紫颖  任俊杰
王丁寅  葛子玮</t>
  </si>
  <si>
    <t>史春燕  李  英</t>
  </si>
  <si>
    <t>42</t>
  </si>
  <si>
    <t>马天翊 马语晨
马昕雨</t>
  </si>
  <si>
    <t>吴忠市利通区郭家桥中心学校
(乡村专项)</t>
  </si>
  <si>
    <t>金发荣  杨翠英</t>
  </si>
  <si>
    <t>43</t>
  </si>
  <si>
    <t>余思慧  赵佳临
郑少翔  王守宸</t>
  </si>
  <si>
    <t>44</t>
  </si>
  <si>
    <t>雷  鸣  张子昂</t>
  </si>
  <si>
    <t>隆德县第三小学</t>
  </si>
  <si>
    <t>杨克瑞</t>
  </si>
  <si>
    <t>45</t>
  </si>
  <si>
    <t>计分规则：排名按总分由高到低（降序），同分时现场制作分更高者获胜。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</si>
</sst>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31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</font>
    <font>
      <b/>
      <sz val="11"/>
      <color theme="1"/>
      <name val="Microsoft YaHei"/>
      <charset val="134"/>
    </font>
    <font>
      <sz val="12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6" borderId="11" applyNumberFormat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 wrapText="1"/>
    </xf>
    <xf numFmtId="176" fontId="0" fillId="0" borderId="0" xfId="0" applyNumberFormat="1" applyFill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77" fontId="6" fillId="0" borderId="3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77" fontId="6" fillId="0" borderId="5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vertical="center"/>
    </xf>
    <xf numFmtId="176" fontId="2" fillId="0" borderId="0" xfId="0" applyNumberFormat="1" applyFont="1" applyFill="1" applyBorder="1" applyAlignment="1">
      <alignment horizontal="center" vertical="center" wrapText="1"/>
    </xf>
    <xf numFmtId="176" fontId="3" fillId="0" borderId="0" xfId="0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/>
    </xf>
    <xf numFmtId="49" fontId="6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66"/>
  <sheetViews>
    <sheetView tabSelected="1" zoomScale="115" zoomScaleNormal="115" topLeftCell="A22" workbookViewId="0">
      <selection activeCell="C30" sqref="C30"/>
    </sheetView>
  </sheetViews>
  <sheetFormatPr defaultColWidth="8.73333333333333" defaultRowHeight="13.5"/>
  <cols>
    <col min="1" max="1" width="10.2833333333333" style="1" customWidth="1"/>
    <col min="2" max="2" width="12.6333333333333" style="4" customWidth="1"/>
    <col min="3" max="3" width="26.8" style="1" customWidth="1"/>
    <col min="4" max="4" width="37.7666666666667" style="5" customWidth="1"/>
    <col min="5" max="5" width="21.8" style="1" customWidth="1"/>
    <col min="6" max="8" width="13.6333333333333" style="1" hidden="1" customWidth="1"/>
    <col min="9" max="9" width="14.2416666666667" style="1" customWidth="1"/>
    <col min="10" max="10" width="14.4416666666667" style="6" customWidth="1"/>
    <col min="11" max="13" width="13.025" style="1" hidden="1" customWidth="1"/>
    <col min="14" max="14" width="13.425" style="1" customWidth="1"/>
    <col min="15" max="16" width="14.4416666666667" style="6" customWidth="1"/>
    <col min="17" max="17" width="14.4416666666667" style="1" customWidth="1"/>
    <col min="18" max="18" width="20.9666666666667" style="1" customWidth="1"/>
    <col min="19" max="16384" width="8.73333333333333" style="1"/>
  </cols>
  <sheetData>
    <row r="1" s="1" customFormat="1" ht="30" customHeight="1" spans="1:18">
      <c r="A1" s="7" t="s">
        <v>0</v>
      </c>
      <c r="B1" s="7"/>
      <c r="C1" s="7"/>
      <c r="D1" s="7"/>
      <c r="E1" s="7"/>
      <c r="F1" s="7"/>
      <c r="G1" s="7"/>
      <c r="H1" s="7"/>
      <c r="I1" s="7"/>
      <c r="J1" s="22"/>
      <c r="K1" s="7"/>
      <c r="L1" s="7"/>
      <c r="M1" s="7"/>
      <c r="N1" s="7"/>
      <c r="O1" s="7"/>
      <c r="P1" s="7"/>
      <c r="Q1" s="7"/>
      <c r="R1" s="7"/>
    </row>
    <row r="2" s="1" customFormat="1" ht="30" customHeight="1" spans="1:18">
      <c r="A2" s="8" t="s">
        <v>1</v>
      </c>
      <c r="B2" s="8"/>
      <c r="C2" s="8"/>
      <c r="D2" s="8"/>
      <c r="E2" s="8"/>
      <c r="F2" s="8"/>
      <c r="G2" s="8"/>
      <c r="H2" s="8"/>
      <c r="I2" s="8"/>
      <c r="J2" s="23"/>
      <c r="K2" s="8"/>
      <c r="L2" s="8"/>
      <c r="M2" s="8"/>
      <c r="N2" s="8"/>
      <c r="O2" s="8"/>
      <c r="P2" s="8"/>
      <c r="Q2" s="8"/>
      <c r="R2" s="8"/>
    </row>
    <row r="3" s="1" customFormat="1" ht="35" customHeight="1" spans="1:18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24" t="s">
        <v>11</v>
      </c>
      <c r="K3" s="9" t="s">
        <v>7</v>
      </c>
      <c r="L3" s="9" t="s">
        <v>8</v>
      </c>
      <c r="M3" s="9" t="s">
        <v>9</v>
      </c>
      <c r="N3" s="9" t="s">
        <v>10</v>
      </c>
      <c r="O3" s="24" t="s">
        <v>12</v>
      </c>
      <c r="P3" s="24" t="s">
        <v>13</v>
      </c>
      <c r="Q3" s="32" t="s">
        <v>14</v>
      </c>
      <c r="R3" s="32" t="s">
        <v>15</v>
      </c>
    </row>
    <row r="4" s="1" customFormat="1" ht="34" customHeight="1" spans="1:18">
      <c r="A4" s="10" t="s">
        <v>16</v>
      </c>
      <c r="B4" s="11">
        <v>3</v>
      </c>
      <c r="C4" s="12" t="s">
        <v>17</v>
      </c>
      <c r="D4" s="12" t="s">
        <v>18</v>
      </c>
      <c r="E4" s="12" t="s">
        <v>19</v>
      </c>
      <c r="F4" s="13"/>
      <c r="G4" s="13"/>
      <c r="H4" s="13"/>
      <c r="I4" s="15">
        <v>92</v>
      </c>
      <c r="J4" s="25">
        <f t="shared" ref="J4:J49" si="0">I4*0.4</f>
        <v>36.8</v>
      </c>
      <c r="K4" s="13"/>
      <c r="L4" s="13"/>
      <c r="M4" s="13"/>
      <c r="N4" s="13">
        <v>90.3</v>
      </c>
      <c r="O4" s="25">
        <f t="shared" ref="O4:O49" si="1">N4*0.6</f>
        <v>54.18</v>
      </c>
      <c r="P4" s="26">
        <f t="shared" ref="P4:P49" si="2">J4+O4</f>
        <v>90.98</v>
      </c>
      <c r="Q4" s="33" t="s">
        <v>20</v>
      </c>
      <c r="R4" s="34"/>
    </row>
    <row r="5" s="1" customFormat="1" ht="34" customHeight="1" spans="1:18">
      <c r="A5" s="14"/>
      <c r="B5" s="11">
        <v>1</v>
      </c>
      <c r="C5" s="12" t="s">
        <v>21</v>
      </c>
      <c r="D5" s="12" t="s">
        <v>22</v>
      </c>
      <c r="E5" s="12" t="s">
        <v>23</v>
      </c>
      <c r="F5" s="13"/>
      <c r="G5" s="13"/>
      <c r="H5" s="13"/>
      <c r="I5" s="15">
        <v>88.7</v>
      </c>
      <c r="J5" s="25">
        <f t="shared" si="0"/>
        <v>35.48</v>
      </c>
      <c r="K5" s="27"/>
      <c r="L5" s="27"/>
      <c r="M5" s="27"/>
      <c r="N5" s="13">
        <v>90.7</v>
      </c>
      <c r="O5" s="25">
        <f t="shared" si="1"/>
        <v>54.42</v>
      </c>
      <c r="P5" s="26">
        <f t="shared" si="2"/>
        <v>89.9</v>
      </c>
      <c r="Q5" s="33" t="s">
        <v>24</v>
      </c>
      <c r="R5" s="34"/>
    </row>
    <row r="6" s="1" customFormat="1" ht="34" customHeight="1" spans="1:18">
      <c r="A6" s="14"/>
      <c r="B6" s="11">
        <v>8</v>
      </c>
      <c r="C6" s="12" t="s">
        <v>25</v>
      </c>
      <c r="D6" s="12" t="s">
        <v>26</v>
      </c>
      <c r="E6" s="12" t="s">
        <v>27</v>
      </c>
      <c r="F6" s="13"/>
      <c r="G6" s="13"/>
      <c r="H6" s="13"/>
      <c r="I6" s="15">
        <v>88.7</v>
      </c>
      <c r="J6" s="25">
        <f t="shared" si="0"/>
        <v>35.48</v>
      </c>
      <c r="K6" s="27"/>
      <c r="L6" s="27"/>
      <c r="M6" s="27"/>
      <c r="N6" s="13">
        <v>90</v>
      </c>
      <c r="O6" s="25">
        <f t="shared" si="1"/>
        <v>54</v>
      </c>
      <c r="P6" s="26">
        <f t="shared" si="2"/>
        <v>89.48</v>
      </c>
      <c r="Q6" s="33" t="s">
        <v>28</v>
      </c>
      <c r="R6" s="34"/>
    </row>
    <row r="7" s="1" customFormat="1" ht="34" customHeight="1" spans="1:18">
      <c r="A7" s="14"/>
      <c r="B7" s="11">
        <v>12</v>
      </c>
      <c r="C7" s="12" t="s">
        <v>29</v>
      </c>
      <c r="D7" s="12" t="s">
        <v>30</v>
      </c>
      <c r="E7" s="12" t="s">
        <v>31</v>
      </c>
      <c r="F7" s="13"/>
      <c r="G7" s="13"/>
      <c r="H7" s="13"/>
      <c r="I7" s="15">
        <v>86.3</v>
      </c>
      <c r="J7" s="25">
        <f t="shared" si="0"/>
        <v>34.52</v>
      </c>
      <c r="K7" s="27"/>
      <c r="L7" s="27"/>
      <c r="M7" s="27"/>
      <c r="N7" s="13">
        <v>91</v>
      </c>
      <c r="O7" s="25">
        <f t="shared" si="1"/>
        <v>54.6</v>
      </c>
      <c r="P7" s="26">
        <f t="shared" si="2"/>
        <v>89.12</v>
      </c>
      <c r="Q7" s="33" t="s">
        <v>32</v>
      </c>
      <c r="R7" s="34"/>
    </row>
    <row r="8" s="1" customFormat="1" ht="34" customHeight="1" spans="1:18">
      <c r="A8" s="14"/>
      <c r="B8" s="11">
        <v>20</v>
      </c>
      <c r="C8" s="12" t="s">
        <v>33</v>
      </c>
      <c r="D8" s="12" t="s">
        <v>34</v>
      </c>
      <c r="E8" s="12" t="s">
        <v>35</v>
      </c>
      <c r="F8" s="13"/>
      <c r="G8" s="13"/>
      <c r="H8" s="13"/>
      <c r="I8" s="15">
        <v>84.7</v>
      </c>
      <c r="J8" s="25">
        <f t="shared" si="0"/>
        <v>33.88</v>
      </c>
      <c r="K8" s="27"/>
      <c r="L8" s="27"/>
      <c r="M8" s="27"/>
      <c r="N8" s="13">
        <v>91.7</v>
      </c>
      <c r="O8" s="25">
        <f t="shared" si="1"/>
        <v>55.02</v>
      </c>
      <c r="P8" s="26">
        <f t="shared" si="2"/>
        <v>88.9</v>
      </c>
      <c r="Q8" s="33" t="s">
        <v>36</v>
      </c>
      <c r="R8" s="34"/>
    </row>
    <row r="9" s="1" customFormat="1" ht="34" customHeight="1" spans="1:18">
      <c r="A9" s="14"/>
      <c r="B9" s="11">
        <v>43</v>
      </c>
      <c r="C9" s="12" t="s">
        <v>37</v>
      </c>
      <c r="D9" s="12" t="s">
        <v>34</v>
      </c>
      <c r="E9" s="12" t="s">
        <v>38</v>
      </c>
      <c r="F9" s="13"/>
      <c r="G9" s="13"/>
      <c r="H9" s="13"/>
      <c r="I9" s="15">
        <v>88</v>
      </c>
      <c r="J9" s="25">
        <f t="shared" si="0"/>
        <v>35.2</v>
      </c>
      <c r="K9" s="27"/>
      <c r="L9" s="27"/>
      <c r="M9" s="27"/>
      <c r="N9" s="13">
        <v>87</v>
      </c>
      <c r="O9" s="25">
        <f t="shared" si="1"/>
        <v>52.2</v>
      </c>
      <c r="P9" s="26">
        <f t="shared" si="2"/>
        <v>87.4</v>
      </c>
      <c r="Q9" s="33" t="s">
        <v>39</v>
      </c>
      <c r="R9" s="34"/>
    </row>
    <row r="10" s="1" customFormat="1" ht="34" customHeight="1" spans="1:18">
      <c r="A10" s="14"/>
      <c r="B10" s="11">
        <v>4</v>
      </c>
      <c r="C10" s="12" t="s">
        <v>40</v>
      </c>
      <c r="D10" s="12" t="s">
        <v>41</v>
      </c>
      <c r="E10" s="12" t="s">
        <v>42</v>
      </c>
      <c r="F10" s="13"/>
      <c r="G10" s="13"/>
      <c r="H10" s="13"/>
      <c r="I10" s="15">
        <v>89</v>
      </c>
      <c r="J10" s="25">
        <f t="shared" si="0"/>
        <v>35.6</v>
      </c>
      <c r="K10" s="27"/>
      <c r="L10" s="27"/>
      <c r="M10" s="27"/>
      <c r="N10" s="13">
        <v>85.67</v>
      </c>
      <c r="O10" s="25">
        <f t="shared" si="1"/>
        <v>51.402</v>
      </c>
      <c r="P10" s="26">
        <f t="shared" si="2"/>
        <v>87.002</v>
      </c>
      <c r="Q10" s="33" t="s">
        <v>43</v>
      </c>
      <c r="R10" s="34"/>
    </row>
    <row r="11" s="1" customFormat="1" ht="34" customHeight="1" spans="1:18">
      <c r="A11" s="14"/>
      <c r="B11" s="11">
        <v>5</v>
      </c>
      <c r="C11" s="12" t="s">
        <v>44</v>
      </c>
      <c r="D11" s="12" t="s">
        <v>18</v>
      </c>
      <c r="E11" s="12" t="s">
        <v>45</v>
      </c>
      <c r="F11" s="13"/>
      <c r="G11" s="13"/>
      <c r="H11" s="13"/>
      <c r="I11" s="15">
        <v>90</v>
      </c>
      <c r="J11" s="25">
        <f t="shared" si="0"/>
        <v>36</v>
      </c>
      <c r="K11" s="13"/>
      <c r="L11" s="13"/>
      <c r="M11" s="13"/>
      <c r="N11" s="13">
        <v>85</v>
      </c>
      <c r="O11" s="25">
        <f t="shared" si="1"/>
        <v>51</v>
      </c>
      <c r="P11" s="26">
        <f t="shared" si="2"/>
        <v>87</v>
      </c>
      <c r="Q11" s="33" t="s">
        <v>43</v>
      </c>
      <c r="R11" s="34"/>
    </row>
    <row r="12" s="1" customFormat="1" ht="34" customHeight="1" spans="1:18">
      <c r="A12" s="14"/>
      <c r="B12" s="11">
        <v>11</v>
      </c>
      <c r="C12" s="12" t="s">
        <v>46</v>
      </c>
      <c r="D12" s="12" t="s">
        <v>47</v>
      </c>
      <c r="E12" s="12" t="s">
        <v>48</v>
      </c>
      <c r="F12" s="13"/>
      <c r="G12" s="13"/>
      <c r="H12" s="13"/>
      <c r="I12" s="15">
        <v>91</v>
      </c>
      <c r="J12" s="25">
        <f t="shared" si="0"/>
        <v>36.4</v>
      </c>
      <c r="K12" s="27"/>
      <c r="L12" s="27"/>
      <c r="M12" s="27"/>
      <c r="N12" s="13">
        <v>82.33</v>
      </c>
      <c r="O12" s="25">
        <f t="shared" si="1"/>
        <v>49.398</v>
      </c>
      <c r="P12" s="26">
        <f t="shared" si="2"/>
        <v>85.798</v>
      </c>
      <c r="Q12" s="33" t="s">
        <v>49</v>
      </c>
      <c r="R12" s="34"/>
    </row>
    <row r="13" s="1" customFormat="1" ht="34" customHeight="1" spans="1:18">
      <c r="A13" s="14"/>
      <c r="B13" s="11">
        <v>10</v>
      </c>
      <c r="C13" s="12" t="s">
        <v>50</v>
      </c>
      <c r="D13" s="12" t="s">
        <v>51</v>
      </c>
      <c r="E13" s="12" t="s">
        <v>52</v>
      </c>
      <c r="F13" s="13"/>
      <c r="G13" s="13"/>
      <c r="H13" s="13"/>
      <c r="I13" s="15">
        <v>84.7</v>
      </c>
      <c r="J13" s="25">
        <f t="shared" si="0"/>
        <v>33.88</v>
      </c>
      <c r="K13" s="27"/>
      <c r="L13" s="27"/>
      <c r="M13" s="27"/>
      <c r="N13" s="13">
        <v>86</v>
      </c>
      <c r="O13" s="25">
        <f t="shared" si="1"/>
        <v>51.6</v>
      </c>
      <c r="P13" s="26">
        <f t="shared" si="2"/>
        <v>85.48</v>
      </c>
      <c r="Q13" s="33" t="s">
        <v>53</v>
      </c>
      <c r="R13" s="34"/>
    </row>
    <row r="14" s="1" customFormat="1" ht="34" customHeight="1" spans="1:18">
      <c r="A14" s="14"/>
      <c r="B14" s="11">
        <v>7</v>
      </c>
      <c r="C14" s="12" t="s">
        <v>54</v>
      </c>
      <c r="D14" s="12" t="s">
        <v>55</v>
      </c>
      <c r="E14" s="12" t="s">
        <v>56</v>
      </c>
      <c r="F14" s="13"/>
      <c r="G14" s="13"/>
      <c r="H14" s="13"/>
      <c r="I14" s="15">
        <v>87.7</v>
      </c>
      <c r="J14" s="25">
        <f t="shared" si="0"/>
        <v>35.08</v>
      </c>
      <c r="K14" s="27"/>
      <c r="L14" s="27"/>
      <c r="M14" s="27"/>
      <c r="N14" s="13">
        <v>79.67</v>
      </c>
      <c r="O14" s="25">
        <f t="shared" si="1"/>
        <v>47.802</v>
      </c>
      <c r="P14" s="26">
        <f t="shared" si="2"/>
        <v>82.882</v>
      </c>
      <c r="Q14" s="33" t="s">
        <v>57</v>
      </c>
      <c r="R14" s="34"/>
    </row>
    <row r="15" s="1" customFormat="1" ht="34" customHeight="1" spans="1:18">
      <c r="A15" s="14"/>
      <c r="B15" s="11">
        <v>14</v>
      </c>
      <c r="C15" s="12" t="s">
        <v>58</v>
      </c>
      <c r="D15" s="12" t="s">
        <v>26</v>
      </c>
      <c r="E15" s="12" t="s">
        <v>27</v>
      </c>
      <c r="F15" s="13"/>
      <c r="G15" s="13"/>
      <c r="H15" s="13"/>
      <c r="I15" s="15">
        <v>81.7</v>
      </c>
      <c r="J15" s="25">
        <f t="shared" si="0"/>
        <v>32.68</v>
      </c>
      <c r="K15" s="27"/>
      <c r="L15" s="27"/>
      <c r="M15" s="27"/>
      <c r="N15" s="13">
        <v>83</v>
      </c>
      <c r="O15" s="25">
        <f t="shared" si="1"/>
        <v>49.8</v>
      </c>
      <c r="P15" s="26">
        <f t="shared" si="2"/>
        <v>82.48</v>
      </c>
      <c r="Q15" s="33" t="s">
        <v>59</v>
      </c>
      <c r="R15" s="34"/>
    </row>
    <row r="16" s="1" customFormat="1" ht="34" customHeight="1" spans="1:18">
      <c r="A16" s="14"/>
      <c r="B16" s="11">
        <v>21</v>
      </c>
      <c r="C16" s="12" t="s">
        <v>60</v>
      </c>
      <c r="D16" s="12" t="s">
        <v>34</v>
      </c>
      <c r="E16" s="12" t="s">
        <v>61</v>
      </c>
      <c r="F16" s="13"/>
      <c r="G16" s="13"/>
      <c r="H16" s="13"/>
      <c r="I16" s="15">
        <v>82</v>
      </c>
      <c r="J16" s="25">
        <f t="shared" si="0"/>
        <v>32.8</v>
      </c>
      <c r="K16" s="13"/>
      <c r="L16" s="13"/>
      <c r="M16" s="13"/>
      <c r="N16" s="13">
        <v>82.67</v>
      </c>
      <c r="O16" s="25">
        <f t="shared" si="1"/>
        <v>49.602</v>
      </c>
      <c r="P16" s="26">
        <f t="shared" si="2"/>
        <v>82.402</v>
      </c>
      <c r="Q16" s="33" t="s">
        <v>62</v>
      </c>
      <c r="R16" s="34"/>
    </row>
    <row r="17" s="1" customFormat="1" ht="34" customHeight="1" spans="1:18">
      <c r="A17" s="14"/>
      <c r="B17" s="11">
        <v>18</v>
      </c>
      <c r="C17" s="12" t="s">
        <v>63</v>
      </c>
      <c r="D17" s="12" t="s">
        <v>64</v>
      </c>
      <c r="E17" s="12" t="s">
        <v>65</v>
      </c>
      <c r="F17" s="13"/>
      <c r="G17" s="13"/>
      <c r="H17" s="13"/>
      <c r="I17" s="15">
        <v>80</v>
      </c>
      <c r="J17" s="25">
        <f t="shared" si="0"/>
        <v>32</v>
      </c>
      <c r="K17" s="27"/>
      <c r="L17" s="27"/>
      <c r="M17" s="27"/>
      <c r="N17" s="13">
        <v>84</v>
      </c>
      <c r="O17" s="25">
        <f t="shared" si="1"/>
        <v>50.4</v>
      </c>
      <c r="P17" s="26">
        <f t="shared" si="2"/>
        <v>82.4</v>
      </c>
      <c r="Q17" s="33" t="s">
        <v>62</v>
      </c>
      <c r="R17" s="34"/>
    </row>
    <row r="18" s="1" customFormat="1" ht="34" customHeight="1" spans="1:18">
      <c r="A18" s="14"/>
      <c r="B18" s="11">
        <v>35</v>
      </c>
      <c r="C18" s="12" t="s">
        <v>66</v>
      </c>
      <c r="D18" s="12" t="s">
        <v>67</v>
      </c>
      <c r="E18" s="12" t="s">
        <v>68</v>
      </c>
      <c r="F18" s="13"/>
      <c r="G18" s="13"/>
      <c r="H18" s="13"/>
      <c r="I18" s="15">
        <v>82.3</v>
      </c>
      <c r="J18" s="25">
        <f t="shared" si="0"/>
        <v>32.92</v>
      </c>
      <c r="K18" s="27"/>
      <c r="L18" s="27"/>
      <c r="M18" s="27"/>
      <c r="N18" s="13">
        <v>81.7</v>
      </c>
      <c r="O18" s="25">
        <f t="shared" si="1"/>
        <v>49.02</v>
      </c>
      <c r="P18" s="26">
        <f t="shared" si="2"/>
        <v>81.94</v>
      </c>
      <c r="Q18" s="33" t="s">
        <v>69</v>
      </c>
      <c r="R18" s="34"/>
    </row>
    <row r="19" s="1" customFormat="1" ht="34" customHeight="1" spans="1:18">
      <c r="A19" s="14"/>
      <c r="B19" s="11">
        <v>34</v>
      </c>
      <c r="C19" s="12" t="s">
        <v>70</v>
      </c>
      <c r="D19" s="12" t="s">
        <v>71</v>
      </c>
      <c r="E19" s="12" t="s">
        <v>72</v>
      </c>
      <c r="F19" s="13"/>
      <c r="G19" s="13"/>
      <c r="H19" s="13"/>
      <c r="I19" s="15">
        <v>80.7</v>
      </c>
      <c r="J19" s="25">
        <f t="shared" si="0"/>
        <v>32.28</v>
      </c>
      <c r="K19" s="27"/>
      <c r="L19" s="27"/>
      <c r="M19" s="27"/>
      <c r="N19" s="13">
        <v>82</v>
      </c>
      <c r="O19" s="25">
        <f t="shared" si="1"/>
        <v>49.2</v>
      </c>
      <c r="P19" s="26">
        <f t="shared" si="2"/>
        <v>81.48</v>
      </c>
      <c r="Q19" s="33" t="s">
        <v>73</v>
      </c>
      <c r="R19" s="34"/>
    </row>
    <row r="20" s="1" customFormat="1" ht="34" customHeight="1" spans="1:18">
      <c r="A20" s="14"/>
      <c r="B20" s="11">
        <v>2</v>
      </c>
      <c r="C20" s="12" t="s">
        <v>74</v>
      </c>
      <c r="D20" s="12" t="s">
        <v>75</v>
      </c>
      <c r="E20" s="12" t="s">
        <v>76</v>
      </c>
      <c r="F20" s="13"/>
      <c r="G20" s="13"/>
      <c r="H20" s="13"/>
      <c r="I20" s="15">
        <v>80</v>
      </c>
      <c r="J20" s="25">
        <f t="shared" si="0"/>
        <v>32</v>
      </c>
      <c r="K20" s="27"/>
      <c r="L20" s="27"/>
      <c r="M20" s="27"/>
      <c r="N20" s="13">
        <v>82.33</v>
      </c>
      <c r="O20" s="25">
        <f t="shared" si="1"/>
        <v>49.398</v>
      </c>
      <c r="P20" s="26">
        <f t="shared" si="2"/>
        <v>81.398</v>
      </c>
      <c r="Q20" s="33" t="s">
        <v>77</v>
      </c>
      <c r="R20" s="34"/>
    </row>
    <row r="21" s="1" customFormat="1" ht="34" customHeight="1" spans="1:18">
      <c r="A21" s="14"/>
      <c r="B21" s="11">
        <v>13</v>
      </c>
      <c r="C21" s="12" t="s">
        <v>78</v>
      </c>
      <c r="D21" s="12" t="s">
        <v>79</v>
      </c>
      <c r="E21" s="12" t="s">
        <v>80</v>
      </c>
      <c r="F21" s="13"/>
      <c r="G21" s="13"/>
      <c r="H21" s="13"/>
      <c r="I21" s="15">
        <v>83</v>
      </c>
      <c r="J21" s="25">
        <f t="shared" si="0"/>
        <v>33.2</v>
      </c>
      <c r="K21" s="13"/>
      <c r="L21" s="13"/>
      <c r="M21" s="13"/>
      <c r="N21" s="13">
        <v>78.33</v>
      </c>
      <c r="O21" s="25">
        <f t="shared" si="1"/>
        <v>46.998</v>
      </c>
      <c r="P21" s="26">
        <f t="shared" si="2"/>
        <v>80.198</v>
      </c>
      <c r="Q21" s="33" t="s">
        <v>81</v>
      </c>
      <c r="R21" s="35"/>
    </row>
    <row r="22" s="1" customFormat="1" ht="34" customHeight="1" spans="1:18">
      <c r="A22" s="14"/>
      <c r="B22" s="11">
        <v>44</v>
      </c>
      <c r="C22" s="12" t="s">
        <v>82</v>
      </c>
      <c r="D22" s="12" t="s">
        <v>83</v>
      </c>
      <c r="E22" s="12" t="s">
        <v>84</v>
      </c>
      <c r="F22" s="13"/>
      <c r="G22" s="13"/>
      <c r="H22" s="13"/>
      <c r="I22" s="15">
        <v>72</v>
      </c>
      <c r="J22" s="25">
        <f t="shared" si="0"/>
        <v>28.8</v>
      </c>
      <c r="K22" s="27"/>
      <c r="L22" s="27"/>
      <c r="M22" s="27"/>
      <c r="N22" s="13">
        <v>85</v>
      </c>
      <c r="O22" s="25">
        <f t="shared" si="1"/>
        <v>51</v>
      </c>
      <c r="P22" s="26">
        <f t="shared" si="2"/>
        <v>79.8</v>
      </c>
      <c r="Q22" s="33" t="s">
        <v>85</v>
      </c>
      <c r="R22" s="34"/>
    </row>
    <row r="23" s="1" customFormat="1" ht="34" customHeight="1" spans="1:18">
      <c r="A23" s="14"/>
      <c r="B23" s="11">
        <v>24</v>
      </c>
      <c r="C23" s="12" t="s">
        <v>86</v>
      </c>
      <c r="D23" s="12" t="s">
        <v>34</v>
      </c>
      <c r="E23" s="12" t="s">
        <v>87</v>
      </c>
      <c r="F23" s="13"/>
      <c r="G23" s="13"/>
      <c r="H23" s="13"/>
      <c r="I23" s="15">
        <v>72.7</v>
      </c>
      <c r="J23" s="25">
        <f t="shared" si="0"/>
        <v>29.08</v>
      </c>
      <c r="K23" s="27"/>
      <c r="L23" s="27"/>
      <c r="M23" s="27"/>
      <c r="N23" s="13">
        <v>83.7</v>
      </c>
      <c r="O23" s="25">
        <f t="shared" si="1"/>
        <v>50.22</v>
      </c>
      <c r="P23" s="26">
        <f t="shared" si="2"/>
        <v>79.3</v>
      </c>
      <c r="Q23" s="33" t="s">
        <v>88</v>
      </c>
      <c r="R23" s="34"/>
    </row>
    <row r="24" s="1" customFormat="1" ht="34" customHeight="1" spans="1:18">
      <c r="A24" s="14"/>
      <c r="B24" s="11">
        <v>28</v>
      </c>
      <c r="C24" s="12" t="s">
        <v>89</v>
      </c>
      <c r="D24" s="12" t="s">
        <v>90</v>
      </c>
      <c r="E24" s="12" t="s">
        <v>91</v>
      </c>
      <c r="F24" s="13"/>
      <c r="G24" s="13"/>
      <c r="H24" s="13"/>
      <c r="I24" s="15">
        <v>81</v>
      </c>
      <c r="J24" s="25">
        <f t="shared" si="0"/>
        <v>32.4</v>
      </c>
      <c r="K24" s="27"/>
      <c r="L24" s="27"/>
      <c r="M24" s="27"/>
      <c r="N24" s="13">
        <v>78</v>
      </c>
      <c r="O24" s="25">
        <f t="shared" si="1"/>
        <v>46.8</v>
      </c>
      <c r="P24" s="26">
        <f t="shared" si="2"/>
        <v>79.2</v>
      </c>
      <c r="Q24" s="33" t="s">
        <v>92</v>
      </c>
      <c r="R24" s="34"/>
    </row>
    <row r="25" s="1" customFormat="1" ht="34" customHeight="1" spans="1:18">
      <c r="A25" s="14"/>
      <c r="B25" s="11">
        <v>6</v>
      </c>
      <c r="C25" s="12" t="s">
        <v>93</v>
      </c>
      <c r="D25" s="12" t="s">
        <v>94</v>
      </c>
      <c r="E25" s="12" t="s">
        <v>95</v>
      </c>
      <c r="F25" s="13"/>
      <c r="G25" s="13"/>
      <c r="H25" s="13"/>
      <c r="I25" s="15">
        <v>83.3</v>
      </c>
      <c r="J25" s="25">
        <f t="shared" si="0"/>
        <v>33.32</v>
      </c>
      <c r="K25" s="27"/>
      <c r="L25" s="27"/>
      <c r="M25" s="27"/>
      <c r="N25" s="13">
        <v>76</v>
      </c>
      <c r="O25" s="25">
        <f t="shared" si="1"/>
        <v>45.6</v>
      </c>
      <c r="P25" s="26">
        <f t="shared" si="2"/>
        <v>78.92</v>
      </c>
      <c r="Q25" s="33" t="s">
        <v>96</v>
      </c>
      <c r="R25" s="34"/>
    </row>
    <row r="26" s="1" customFormat="1" ht="34" customHeight="1" spans="1:18">
      <c r="A26" s="14"/>
      <c r="B26" s="11">
        <v>29</v>
      </c>
      <c r="C26" s="12" t="s">
        <v>97</v>
      </c>
      <c r="D26" s="12" t="s">
        <v>98</v>
      </c>
      <c r="E26" s="12" t="s">
        <v>99</v>
      </c>
      <c r="F26" s="13"/>
      <c r="G26" s="13"/>
      <c r="H26" s="13"/>
      <c r="I26" s="15">
        <v>69</v>
      </c>
      <c r="J26" s="25">
        <f t="shared" si="0"/>
        <v>27.6</v>
      </c>
      <c r="K26" s="27"/>
      <c r="L26" s="27"/>
      <c r="M26" s="27"/>
      <c r="N26" s="13">
        <v>85.33</v>
      </c>
      <c r="O26" s="25">
        <f t="shared" si="1"/>
        <v>51.198</v>
      </c>
      <c r="P26" s="26">
        <f t="shared" si="2"/>
        <v>78.798</v>
      </c>
      <c r="Q26" s="33" t="s">
        <v>100</v>
      </c>
      <c r="R26" s="34"/>
    </row>
    <row r="27" s="1" customFormat="1" ht="34" customHeight="1" spans="1:18">
      <c r="A27" s="14"/>
      <c r="B27" s="11">
        <v>37</v>
      </c>
      <c r="C27" s="12" t="s">
        <v>101</v>
      </c>
      <c r="D27" s="12" t="s">
        <v>83</v>
      </c>
      <c r="E27" s="12" t="s">
        <v>102</v>
      </c>
      <c r="F27" s="13"/>
      <c r="G27" s="13"/>
      <c r="H27" s="13"/>
      <c r="I27" s="15">
        <v>75</v>
      </c>
      <c r="J27" s="25">
        <f t="shared" si="0"/>
        <v>30</v>
      </c>
      <c r="K27" s="27"/>
      <c r="L27" s="27"/>
      <c r="M27" s="27"/>
      <c r="N27" s="13">
        <v>81.33</v>
      </c>
      <c r="O27" s="25">
        <f t="shared" si="1"/>
        <v>48.798</v>
      </c>
      <c r="P27" s="26">
        <f t="shared" si="2"/>
        <v>78.798</v>
      </c>
      <c r="Q27" s="33" t="s">
        <v>100</v>
      </c>
      <c r="R27" s="34"/>
    </row>
    <row r="28" s="1" customFormat="1" ht="34" customHeight="1" spans="1:18">
      <c r="A28" s="14"/>
      <c r="B28" s="11">
        <v>26</v>
      </c>
      <c r="C28" s="12" t="s">
        <v>103</v>
      </c>
      <c r="D28" s="12" t="s">
        <v>104</v>
      </c>
      <c r="E28" s="12" t="s">
        <v>105</v>
      </c>
      <c r="F28" s="13"/>
      <c r="G28" s="13"/>
      <c r="H28" s="13"/>
      <c r="I28" s="15">
        <v>76.3</v>
      </c>
      <c r="J28" s="25">
        <f t="shared" si="0"/>
        <v>30.52</v>
      </c>
      <c r="K28" s="27"/>
      <c r="L28" s="27"/>
      <c r="M28" s="27"/>
      <c r="N28" s="13">
        <v>79</v>
      </c>
      <c r="O28" s="25">
        <f t="shared" si="1"/>
        <v>47.4</v>
      </c>
      <c r="P28" s="26">
        <f t="shared" si="2"/>
        <v>77.92</v>
      </c>
      <c r="Q28" s="33" t="s">
        <v>106</v>
      </c>
      <c r="R28" s="34"/>
    </row>
    <row r="29" s="1" customFormat="1" ht="34" customHeight="1" spans="1:18">
      <c r="A29" s="14"/>
      <c r="B29" s="11">
        <v>31</v>
      </c>
      <c r="C29" s="12" t="s">
        <v>107</v>
      </c>
      <c r="D29" s="12" t="s">
        <v>108</v>
      </c>
      <c r="E29" s="12" t="s">
        <v>109</v>
      </c>
      <c r="F29" s="15"/>
      <c r="G29" s="15"/>
      <c r="H29" s="15"/>
      <c r="I29" s="15">
        <v>73</v>
      </c>
      <c r="J29" s="25">
        <f t="shared" si="0"/>
        <v>29.2</v>
      </c>
      <c r="K29" s="13"/>
      <c r="L29" s="13"/>
      <c r="M29" s="13"/>
      <c r="N29" s="13">
        <v>81</v>
      </c>
      <c r="O29" s="25">
        <f t="shared" si="1"/>
        <v>48.6</v>
      </c>
      <c r="P29" s="26">
        <f t="shared" si="2"/>
        <v>77.8</v>
      </c>
      <c r="Q29" s="33" t="s">
        <v>110</v>
      </c>
      <c r="R29" s="34"/>
    </row>
    <row r="30" s="1" customFormat="1" ht="34" customHeight="1" spans="1:18">
      <c r="A30" s="14"/>
      <c r="B30" s="11">
        <v>15</v>
      </c>
      <c r="C30" s="12" t="s">
        <v>111</v>
      </c>
      <c r="D30" s="12" t="s">
        <v>112</v>
      </c>
      <c r="E30" s="12" t="s">
        <v>113</v>
      </c>
      <c r="F30" s="13"/>
      <c r="G30" s="13"/>
      <c r="H30" s="13"/>
      <c r="I30" s="15">
        <v>76</v>
      </c>
      <c r="J30" s="25">
        <f t="shared" si="0"/>
        <v>30.4</v>
      </c>
      <c r="K30" s="27"/>
      <c r="L30" s="27"/>
      <c r="M30" s="27"/>
      <c r="N30" s="13">
        <v>79</v>
      </c>
      <c r="O30" s="25">
        <f t="shared" si="1"/>
        <v>47.4</v>
      </c>
      <c r="P30" s="26">
        <f t="shared" si="2"/>
        <v>77.8</v>
      </c>
      <c r="Q30" s="33" t="s">
        <v>110</v>
      </c>
      <c r="R30" s="34"/>
    </row>
    <row r="31" s="1" customFormat="1" ht="34" customHeight="1" spans="1:18">
      <c r="A31" s="14"/>
      <c r="B31" s="11">
        <v>16</v>
      </c>
      <c r="C31" s="12" t="s">
        <v>114</v>
      </c>
      <c r="D31" s="12" t="s">
        <v>115</v>
      </c>
      <c r="E31" s="12" t="s">
        <v>116</v>
      </c>
      <c r="F31" s="13"/>
      <c r="G31" s="13"/>
      <c r="H31" s="13"/>
      <c r="I31" s="15">
        <v>85.7</v>
      </c>
      <c r="J31" s="25">
        <f t="shared" si="0"/>
        <v>34.28</v>
      </c>
      <c r="K31" s="27"/>
      <c r="L31" s="27"/>
      <c r="M31" s="27"/>
      <c r="N31" s="13">
        <v>72.3</v>
      </c>
      <c r="O31" s="25">
        <f t="shared" si="1"/>
        <v>43.38</v>
      </c>
      <c r="P31" s="26">
        <f t="shared" si="2"/>
        <v>77.66</v>
      </c>
      <c r="Q31" s="33" t="s">
        <v>117</v>
      </c>
      <c r="R31" s="34"/>
    </row>
    <row r="32" s="1" customFormat="1" ht="34" customHeight="1" spans="1:18">
      <c r="A32" s="14"/>
      <c r="B32" s="11">
        <v>22</v>
      </c>
      <c r="C32" s="12" t="s">
        <v>118</v>
      </c>
      <c r="D32" s="12" t="s">
        <v>90</v>
      </c>
      <c r="E32" s="12" t="s">
        <v>119</v>
      </c>
      <c r="F32" s="13"/>
      <c r="G32" s="13"/>
      <c r="H32" s="13"/>
      <c r="I32" s="15">
        <v>83</v>
      </c>
      <c r="J32" s="25">
        <f t="shared" si="0"/>
        <v>33.2</v>
      </c>
      <c r="K32" s="27"/>
      <c r="L32" s="27"/>
      <c r="M32" s="27"/>
      <c r="N32" s="13">
        <v>71.3</v>
      </c>
      <c r="O32" s="25">
        <f t="shared" si="1"/>
        <v>42.78</v>
      </c>
      <c r="P32" s="26">
        <f t="shared" si="2"/>
        <v>75.98</v>
      </c>
      <c r="Q32" s="33" t="s">
        <v>120</v>
      </c>
      <c r="R32" s="34"/>
    </row>
    <row r="33" s="1" customFormat="1" ht="34" customHeight="1" spans="1:18">
      <c r="A33" s="14"/>
      <c r="B33" s="11">
        <v>41</v>
      </c>
      <c r="C33" s="12" t="s">
        <v>121</v>
      </c>
      <c r="D33" s="12" t="s">
        <v>122</v>
      </c>
      <c r="E33" s="12" t="s">
        <v>123</v>
      </c>
      <c r="F33" s="13"/>
      <c r="G33" s="13"/>
      <c r="H33" s="13"/>
      <c r="I33" s="15">
        <v>69.3</v>
      </c>
      <c r="J33" s="25">
        <f t="shared" si="0"/>
        <v>27.72</v>
      </c>
      <c r="K33" s="27"/>
      <c r="L33" s="27"/>
      <c r="M33" s="27"/>
      <c r="N33" s="13">
        <v>79.7</v>
      </c>
      <c r="O33" s="25">
        <f t="shared" si="1"/>
        <v>47.82</v>
      </c>
      <c r="P33" s="26">
        <f t="shared" si="2"/>
        <v>75.54</v>
      </c>
      <c r="Q33" s="33" t="s">
        <v>124</v>
      </c>
      <c r="R33" s="34"/>
    </row>
    <row r="34" s="1" customFormat="1" ht="34" customHeight="1" spans="1:18">
      <c r="A34" s="14"/>
      <c r="B34" s="11">
        <v>46</v>
      </c>
      <c r="C34" s="12" t="s">
        <v>125</v>
      </c>
      <c r="D34" s="12" t="s">
        <v>126</v>
      </c>
      <c r="E34" s="12" t="s">
        <v>127</v>
      </c>
      <c r="F34" s="13"/>
      <c r="G34" s="13"/>
      <c r="H34" s="13"/>
      <c r="I34" s="15">
        <v>82</v>
      </c>
      <c r="J34" s="25">
        <f t="shared" si="0"/>
        <v>32.8</v>
      </c>
      <c r="K34" s="27"/>
      <c r="L34" s="27"/>
      <c r="M34" s="27"/>
      <c r="N34" s="13">
        <v>71</v>
      </c>
      <c r="O34" s="25">
        <f t="shared" si="1"/>
        <v>42.6</v>
      </c>
      <c r="P34" s="26">
        <f t="shared" si="2"/>
        <v>75.4</v>
      </c>
      <c r="Q34" s="33" t="s">
        <v>128</v>
      </c>
      <c r="R34" s="34"/>
    </row>
    <row r="35" s="1" customFormat="1" ht="34" customHeight="1" spans="1:18">
      <c r="A35" s="14"/>
      <c r="B35" s="11">
        <v>25</v>
      </c>
      <c r="C35" s="12" t="s">
        <v>129</v>
      </c>
      <c r="D35" s="12" t="s">
        <v>130</v>
      </c>
      <c r="E35" s="12" t="s">
        <v>131</v>
      </c>
      <c r="F35" s="13"/>
      <c r="G35" s="13"/>
      <c r="H35" s="13"/>
      <c r="I35" s="15">
        <v>78</v>
      </c>
      <c r="J35" s="25">
        <f t="shared" si="0"/>
        <v>31.2</v>
      </c>
      <c r="K35" s="27"/>
      <c r="L35" s="27"/>
      <c r="M35" s="27"/>
      <c r="N35" s="13">
        <v>73.3</v>
      </c>
      <c r="O35" s="25">
        <f t="shared" si="1"/>
        <v>43.98</v>
      </c>
      <c r="P35" s="26">
        <f t="shared" si="2"/>
        <v>75.18</v>
      </c>
      <c r="Q35" s="33" t="s">
        <v>132</v>
      </c>
      <c r="R35" s="34"/>
    </row>
    <row r="36" s="1" customFormat="1" ht="34" customHeight="1" spans="1:18">
      <c r="A36" s="14"/>
      <c r="B36" s="11">
        <v>36</v>
      </c>
      <c r="C36" s="12" t="s">
        <v>133</v>
      </c>
      <c r="D36" s="12" t="s">
        <v>134</v>
      </c>
      <c r="E36" s="12" t="s">
        <v>135</v>
      </c>
      <c r="F36" s="13"/>
      <c r="G36" s="13"/>
      <c r="H36" s="13"/>
      <c r="I36" s="15">
        <v>72</v>
      </c>
      <c r="J36" s="25">
        <f t="shared" si="0"/>
        <v>28.8</v>
      </c>
      <c r="K36" s="27"/>
      <c r="L36" s="27"/>
      <c r="M36" s="27"/>
      <c r="N36" s="13">
        <v>77</v>
      </c>
      <c r="O36" s="25">
        <f t="shared" si="1"/>
        <v>46.2</v>
      </c>
      <c r="P36" s="26">
        <f t="shared" si="2"/>
        <v>75</v>
      </c>
      <c r="Q36" s="33" t="s">
        <v>136</v>
      </c>
      <c r="R36" s="34"/>
    </row>
    <row r="37" s="1" customFormat="1" ht="34" customHeight="1" spans="1:18">
      <c r="A37" s="14"/>
      <c r="B37" s="11">
        <v>33</v>
      </c>
      <c r="C37" s="12" t="s">
        <v>137</v>
      </c>
      <c r="D37" s="12" t="s">
        <v>138</v>
      </c>
      <c r="E37" s="12" t="s">
        <v>139</v>
      </c>
      <c r="F37" s="13"/>
      <c r="G37" s="13"/>
      <c r="H37" s="13"/>
      <c r="I37" s="15">
        <v>84.7</v>
      </c>
      <c r="J37" s="25">
        <f t="shared" si="0"/>
        <v>33.88</v>
      </c>
      <c r="K37" s="27"/>
      <c r="L37" s="27"/>
      <c r="M37" s="27"/>
      <c r="N37" s="13">
        <v>68</v>
      </c>
      <c r="O37" s="25">
        <f t="shared" si="1"/>
        <v>40.8</v>
      </c>
      <c r="P37" s="26">
        <f t="shared" si="2"/>
        <v>74.68</v>
      </c>
      <c r="Q37" s="33" t="s">
        <v>140</v>
      </c>
      <c r="R37" s="34"/>
    </row>
    <row r="38" s="1" customFormat="1" ht="34" customHeight="1" spans="1:18">
      <c r="A38" s="14"/>
      <c r="B38" s="11">
        <v>23</v>
      </c>
      <c r="C38" s="12" t="s">
        <v>141</v>
      </c>
      <c r="D38" s="12" t="s">
        <v>142</v>
      </c>
      <c r="E38" s="12" t="s">
        <v>143</v>
      </c>
      <c r="F38" s="13"/>
      <c r="G38" s="13"/>
      <c r="H38" s="13"/>
      <c r="I38" s="15">
        <v>73</v>
      </c>
      <c r="J38" s="25">
        <f t="shared" si="0"/>
        <v>29.2</v>
      </c>
      <c r="K38" s="27"/>
      <c r="L38" s="27"/>
      <c r="M38" s="27"/>
      <c r="N38" s="13">
        <v>75</v>
      </c>
      <c r="O38" s="25">
        <f t="shared" si="1"/>
        <v>45</v>
      </c>
      <c r="P38" s="26">
        <f t="shared" si="2"/>
        <v>74.2</v>
      </c>
      <c r="Q38" s="33" t="s">
        <v>144</v>
      </c>
      <c r="R38" s="34"/>
    </row>
    <row r="39" s="1" customFormat="1" ht="34" customHeight="1" spans="1:18">
      <c r="A39" s="14"/>
      <c r="B39" s="11">
        <v>17</v>
      </c>
      <c r="C39" s="12" t="s">
        <v>145</v>
      </c>
      <c r="D39" s="12" t="s">
        <v>146</v>
      </c>
      <c r="E39" s="12" t="s">
        <v>147</v>
      </c>
      <c r="F39" s="13"/>
      <c r="G39" s="13"/>
      <c r="H39" s="13"/>
      <c r="I39" s="15">
        <v>78</v>
      </c>
      <c r="J39" s="25">
        <f t="shared" si="0"/>
        <v>31.2</v>
      </c>
      <c r="K39" s="27"/>
      <c r="L39" s="27"/>
      <c r="M39" s="27"/>
      <c r="N39" s="13">
        <v>71</v>
      </c>
      <c r="O39" s="25">
        <f t="shared" si="1"/>
        <v>42.6</v>
      </c>
      <c r="P39" s="26">
        <f t="shared" si="2"/>
        <v>73.8</v>
      </c>
      <c r="Q39" s="33" t="s">
        <v>148</v>
      </c>
      <c r="R39" s="34"/>
    </row>
    <row r="40" s="1" customFormat="1" ht="34" customHeight="1" spans="1:18">
      <c r="A40" s="14"/>
      <c r="B40" s="11">
        <v>45</v>
      </c>
      <c r="C40" s="12" t="s">
        <v>149</v>
      </c>
      <c r="D40" s="12" t="s">
        <v>150</v>
      </c>
      <c r="E40" s="12" t="s">
        <v>151</v>
      </c>
      <c r="F40" s="13"/>
      <c r="G40" s="13"/>
      <c r="H40" s="13"/>
      <c r="I40" s="15">
        <v>70.3</v>
      </c>
      <c r="J40" s="25">
        <f t="shared" si="0"/>
        <v>28.12</v>
      </c>
      <c r="K40" s="27"/>
      <c r="L40" s="27"/>
      <c r="M40" s="27"/>
      <c r="N40" s="13">
        <v>76</v>
      </c>
      <c r="O40" s="25">
        <f t="shared" si="1"/>
        <v>45.6</v>
      </c>
      <c r="P40" s="26">
        <f t="shared" si="2"/>
        <v>73.72</v>
      </c>
      <c r="Q40" s="33" t="s">
        <v>152</v>
      </c>
      <c r="R40" s="34"/>
    </row>
    <row r="41" s="1" customFormat="1" ht="34" customHeight="1" spans="1:18">
      <c r="A41" s="14"/>
      <c r="B41" s="11">
        <v>9</v>
      </c>
      <c r="C41" s="12" t="s">
        <v>153</v>
      </c>
      <c r="D41" s="12" t="s">
        <v>154</v>
      </c>
      <c r="E41" s="12" t="s">
        <v>155</v>
      </c>
      <c r="F41" s="13"/>
      <c r="G41" s="13"/>
      <c r="H41" s="13"/>
      <c r="I41" s="15">
        <v>79</v>
      </c>
      <c r="J41" s="25">
        <f t="shared" si="0"/>
        <v>31.6</v>
      </c>
      <c r="K41" s="27"/>
      <c r="L41" s="27"/>
      <c r="M41" s="27"/>
      <c r="N41" s="13">
        <v>69</v>
      </c>
      <c r="O41" s="25">
        <f t="shared" si="1"/>
        <v>41.4</v>
      </c>
      <c r="P41" s="26">
        <f t="shared" si="2"/>
        <v>73</v>
      </c>
      <c r="Q41" s="33" t="s">
        <v>156</v>
      </c>
      <c r="R41" s="34"/>
    </row>
    <row r="42" s="1" customFormat="1" ht="34" customHeight="1" spans="1:18">
      <c r="A42" s="14"/>
      <c r="B42" s="11">
        <v>42</v>
      </c>
      <c r="C42" s="12" t="s">
        <v>157</v>
      </c>
      <c r="D42" s="12" t="s">
        <v>158</v>
      </c>
      <c r="E42" s="12" t="s">
        <v>159</v>
      </c>
      <c r="F42" s="13"/>
      <c r="G42" s="13"/>
      <c r="H42" s="13"/>
      <c r="I42" s="15">
        <v>80.3</v>
      </c>
      <c r="J42" s="25">
        <f t="shared" si="0"/>
        <v>32.12</v>
      </c>
      <c r="K42" s="27"/>
      <c r="L42" s="27"/>
      <c r="M42" s="27"/>
      <c r="N42" s="13">
        <v>67.7</v>
      </c>
      <c r="O42" s="25">
        <f t="shared" si="1"/>
        <v>40.62</v>
      </c>
      <c r="P42" s="26">
        <f t="shared" si="2"/>
        <v>72.74</v>
      </c>
      <c r="Q42" s="33" t="s">
        <v>160</v>
      </c>
      <c r="R42" s="34"/>
    </row>
    <row r="43" s="1" customFormat="1" ht="34" customHeight="1" spans="1:18">
      <c r="A43" s="14"/>
      <c r="B43" s="11">
        <v>38</v>
      </c>
      <c r="C43" s="12" t="s">
        <v>161</v>
      </c>
      <c r="D43" s="12" t="s">
        <v>162</v>
      </c>
      <c r="E43" s="12" t="s">
        <v>163</v>
      </c>
      <c r="F43" s="13"/>
      <c r="G43" s="13"/>
      <c r="H43" s="13"/>
      <c r="I43" s="15">
        <v>77.7</v>
      </c>
      <c r="J43" s="25">
        <f t="shared" si="0"/>
        <v>31.08</v>
      </c>
      <c r="K43" s="27"/>
      <c r="L43" s="27"/>
      <c r="M43" s="27"/>
      <c r="N43" s="13">
        <v>68</v>
      </c>
      <c r="O43" s="25">
        <f t="shared" si="1"/>
        <v>40.8</v>
      </c>
      <c r="P43" s="26">
        <f t="shared" si="2"/>
        <v>71.88</v>
      </c>
      <c r="Q43" s="33" t="s">
        <v>164</v>
      </c>
      <c r="R43" s="34"/>
    </row>
    <row r="44" s="1" customFormat="1" ht="34" customHeight="1" spans="1:18">
      <c r="A44" s="14"/>
      <c r="B44" s="11">
        <v>27</v>
      </c>
      <c r="C44" s="12" t="s">
        <v>165</v>
      </c>
      <c r="D44" s="12" t="s">
        <v>104</v>
      </c>
      <c r="E44" s="12" t="s">
        <v>166</v>
      </c>
      <c r="F44" s="13"/>
      <c r="G44" s="13"/>
      <c r="H44" s="13"/>
      <c r="I44" s="15">
        <v>69</v>
      </c>
      <c r="J44" s="25">
        <f t="shared" si="0"/>
        <v>27.6</v>
      </c>
      <c r="K44" s="27"/>
      <c r="L44" s="27"/>
      <c r="M44" s="27"/>
      <c r="N44" s="13">
        <v>72</v>
      </c>
      <c r="O44" s="25">
        <f t="shared" si="1"/>
        <v>43.2</v>
      </c>
      <c r="P44" s="26">
        <f t="shared" si="2"/>
        <v>70.8</v>
      </c>
      <c r="Q44" s="33" t="s">
        <v>167</v>
      </c>
      <c r="R44" s="34"/>
    </row>
    <row r="45" s="1" customFormat="1" ht="34" customHeight="1" spans="1:18">
      <c r="A45" s="14"/>
      <c r="B45" s="11">
        <v>40</v>
      </c>
      <c r="C45" s="12" t="s">
        <v>168</v>
      </c>
      <c r="D45" s="12" t="s">
        <v>122</v>
      </c>
      <c r="E45" s="12" t="s">
        <v>169</v>
      </c>
      <c r="F45" s="13"/>
      <c r="G45" s="13"/>
      <c r="H45" s="13"/>
      <c r="I45" s="15">
        <v>69</v>
      </c>
      <c r="J45" s="25">
        <f t="shared" si="0"/>
        <v>27.6</v>
      </c>
      <c r="K45" s="27"/>
      <c r="L45" s="27"/>
      <c r="M45" s="27"/>
      <c r="N45" s="13">
        <v>71</v>
      </c>
      <c r="O45" s="25">
        <f t="shared" si="1"/>
        <v>42.6</v>
      </c>
      <c r="P45" s="26">
        <f t="shared" si="2"/>
        <v>70.2</v>
      </c>
      <c r="Q45" s="33" t="s">
        <v>170</v>
      </c>
      <c r="R45" s="34"/>
    </row>
    <row r="46" s="1" customFormat="1" ht="34" customHeight="1" spans="1:18">
      <c r="A46" s="14"/>
      <c r="B46" s="11">
        <v>30</v>
      </c>
      <c r="C46" s="12" t="s">
        <v>171</v>
      </c>
      <c r="D46" s="12" t="s">
        <v>172</v>
      </c>
      <c r="E46" s="12" t="s">
        <v>173</v>
      </c>
      <c r="F46" s="13"/>
      <c r="G46" s="13"/>
      <c r="H46" s="13"/>
      <c r="I46" s="15">
        <v>71.7</v>
      </c>
      <c r="J46" s="25">
        <f t="shared" si="0"/>
        <v>28.68</v>
      </c>
      <c r="K46" s="27"/>
      <c r="L46" s="27"/>
      <c r="M46" s="27"/>
      <c r="N46" s="13">
        <v>68</v>
      </c>
      <c r="O46" s="25">
        <f t="shared" si="1"/>
        <v>40.8</v>
      </c>
      <c r="P46" s="26">
        <f t="shared" si="2"/>
        <v>69.48</v>
      </c>
      <c r="Q46" s="33" t="s">
        <v>174</v>
      </c>
      <c r="R46" s="34"/>
    </row>
    <row r="47" s="1" customFormat="1" ht="34" customHeight="1" spans="1:18">
      <c r="A47" s="14"/>
      <c r="B47" s="16">
        <v>39</v>
      </c>
      <c r="C47" s="17" t="s">
        <v>175</v>
      </c>
      <c r="D47" s="17" t="s">
        <v>122</v>
      </c>
      <c r="E47" s="17" t="s">
        <v>123</v>
      </c>
      <c r="F47" s="18"/>
      <c r="G47" s="18"/>
      <c r="H47" s="18"/>
      <c r="I47" s="28">
        <v>68.7</v>
      </c>
      <c r="J47" s="29">
        <f t="shared" si="0"/>
        <v>27.48</v>
      </c>
      <c r="K47" s="30"/>
      <c r="L47" s="30"/>
      <c r="M47" s="30"/>
      <c r="N47" s="18">
        <v>65</v>
      </c>
      <c r="O47" s="29">
        <f t="shared" si="1"/>
        <v>39</v>
      </c>
      <c r="P47" s="31">
        <f t="shared" si="2"/>
        <v>66.48</v>
      </c>
      <c r="Q47" s="36" t="s">
        <v>176</v>
      </c>
      <c r="R47" s="37"/>
    </row>
    <row r="48" s="1" customFormat="1" ht="34" customHeight="1" spans="1:18">
      <c r="A48" s="14"/>
      <c r="B48" s="19">
        <v>32</v>
      </c>
      <c r="C48" s="20" t="s">
        <v>177</v>
      </c>
      <c r="D48" s="20" t="s">
        <v>178</v>
      </c>
      <c r="E48" s="20" t="s">
        <v>179</v>
      </c>
      <c r="F48" s="13"/>
      <c r="G48" s="13"/>
      <c r="H48" s="13"/>
      <c r="I48" s="15">
        <v>68</v>
      </c>
      <c r="J48" s="25">
        <f t="shared" si="0"/>
        <v>27.2</v>
      </c>
      <c r="K48" s="27"/>
      <c r="L48" s="27"/>
      <c r="M48" s="27"/>
      <c r="N48" s="13">
        <v>0</v>
      </c>
      <c r="O48" s="25">
        <f t="shared" si="1"/>
        <v>0</v>
      </c>
      <c r="P48" s="26">
        <f t="shared" si="2"/>
        <v>27.2</v>
      </c>
      <c r="Q48" s="33" t="s">
        <v>180</v>
      </c>
      <c r="R48" s="34"/>
    </row>
    <row r="49" s="2" customFormat="1" spans="1:17">
      <c r="A49" s="1"/>
      <c r="B49" s="4"/>
      <c r="C49" s="1"/>
      <c r="D49" s="5"/>
      <c r="E49" s="1"/>
      <c r="F49" s="1"/>
      <c r="G49" s="1"/>
      <c r="H49" s="1"/>
      <c r="I49" s="1"/>
      <c r="J49" s="6"/>
      <c r="K49" s="1"/>
      <c r="L49" s="1"/>
      <c r="M49" s="1"/>
      <c r="N49" s="1"/>
      <c r="O49" s="6"/>
      <c r="P49" s="6"/>
      <c r="Q49" s="1"/>
    </row>
    <row r="50" s="2" customFormat="1" spans="1:17">
      <c r="A50" s="1"/>
      <c r="B50" s="4"/>
      <c r="C50" s="1"/>
      <c r="D50" s="5"/>
      <c r="E50" s="1"/>
      <c r="F50" s="1"/>
      <c r="G50" s="1"/>
      <c r="H50" s="1"/>
      <c r="I50" s="1"/>
      <c r="J50" s="6"/>
      <c r="K50" s="1"/>
      <c r="L50" s="1"/>
      <c r="M50" s="1"/>
      <c r="N50" s="1"/>
      <c r="O50" s="6"/>
      <c r="P50" s="6"/>
      <c r="Q50" s="1"/>
    </row>
    <row r="51" s="2" customFormat="1" spans="1:17">
      <c r="A51" s="1"/>
      <c r="B51" s="4"/>
      <c r="C51" s="1"/>
      <c r="D51" s="5"/>
      <c r="E51" s="1"/>
      <c r="F51" s="1"/>
      <c r="G51" s="1"/>
      <c r="H51" s="1"/>
      <c r="I51" s="1"/>
      <c r="J51" s="6"/>
      <c r="K51" s="1"/>
      <c r="L51" s="1"/>
      <c r="M51" s="1"/>
      <c r="N51" s="1"/>
      <c r="O51" s="6"/>
      <c r="P51" s="6"/>
      <c r="Q51" s="1"/>
    </row>
    <row r="52" s="2" customFormat="1" ht="18.75" spans="1:9">
      <c r="A52" s="21" t="s">
        <v>181</v>
      </c>
      <c r="B52" s="4"/>
      <c r="C52" s="1"/>
      <c r="D52" s="1"/>
      <c r="E52" s="1"/>
      <c r="F52" s="1"/>
      <c r="G52" s="1"/>
      <c r="H52" s="1"/>
      <c r="I52" s="1"/>
    </row>
    <row r="53" s="2" customFormat="1" spans="1:17">
      <c r="A53" s="1"/>
      <c r="B53" s="4"/>
      <c r="C53" s="1"/>
      <c r="D53" s="5"/>
      <c r="E53" s="1"/>
      <c r="F53" s="1"/>
      <c r="G53" s="1"/>
      <c r="H53" s="1"/>
      <c r="I53" s="1"/>
      <c r="J53" s="6"/>
      <c r="K53" s="1"/>
      <c r="L53" s="1"/>
      <c r="M53" s="1"/>
      <c r="N53" s="1"/>
      <c r="O53" s="6"/>
      <c r="P53" s="6"/>
      <c r="Q53" s="1"/>
    </row>
    <row r="54" s="2" customFormat="1" spans="1:17">
      <c r="A54" s="1"/>
      <c r="B54" s="4"/>
      <c r="C54" s="1"/>
      <c r="D54" s="5"/>
      <c r="E54" s="1"/>
      <c r="F54" s="1"/>
      <c r="G54" s="1"/>
      <c r="H54" s="1"/>
      <c r="I54" s="1"/>
      <c r="J54" s="6"/>
      <c r="K54" s="1"/>
      <c r="L54" s="1"/>
      <c r="M54" s="1"/>
      <c r="N54" s="1"/>
      <c r="O54" s="6"/>
      <c r="P54" s="6"/>
      <c r="Q54" s="1"/>
    </row>
    <row r="55" s="2" customFormat="1" spans="1:17">
      <c r="A55" s="1"/>
      <c r="B55" s="4"/>
      <c r="C55" s="1"/>
      <c r="D55" s="5"/>
      <c r="E55" s="1"/>
      <c r="F55" s="1"/>
      <c r="G55" s="1"/>
      <c r="H55" s="1"/>
      <c r="I55" s="1"/>
      <c r="J55" s="6"/>
      <c r="K55" s="1"/>
      <c r="L55" s="1"/>
      <c r="M55" s="1"/>
      <c r="N55" s="1"/>
      <c r="O55" s="6"/>
      <c r="P55" s="6"/>
      <c r="Q55" s="1"/>
    </row>
    <row r="56" s="2" customFormat="1" spans="1:17">
      <c r="A56" s="1"/>
      <c r="B56" s="4"/>
      <c r="C56" s="1"/>
      <c r="D56" s="5"/>
      <c r="E56" s="1"/>
      <c r="F56" s="1"/>
      <c r="G56" s="1"/>
      <c r="H56" s="1"/>
      <c r="I56" s="1"/>
      <c r="J56" s="6"/>
      <c r="K56" s="1"/>
      <c r="L56" s="1"/>
      <c r="M56" s="1"/>
      <c r="N56" s="1"/>
      <c r="O56" s="6"/>
      <c r="P56" s="6"/>
      <c r="Q56" s="1"/>
    </row>
    <row r="57" s="2" customFormat="1" spans="1:17">
      <c r="A57" s="1"/>
      <c r="B57" s="4"/>
      <c r="C57" s="1"/>
      <c r="D57" s="5"/>
      <c r="E57" s="1"/>
      <c r="F57" s="1"/>
      <c r="G57" s="1"/>
      <c r="H57" s="1"/>
      <c r="I57" s="1"/>
      <c r="J57" s="6"/>
      <c r="K57" s="1"/>
      <c r="L57" s="1"/>
      <c r="M57" s="1"/>
      <c r="N57" s="1"/>
      <c r="O57" s="6"/>
      <c r="P57" s="6"/>
      <c r="Q57" s="1"/>
    </row>
    <row r="58" s="2" customFormat="1" spans="1:17">
      <c r="A58" s="1"/>
      <c r="B58" s="4"/>
      <c r="C58" s="1"/>
      <c r="D58" s="5"/>
      <c r="E58" s="1"/>
      <c r="F58" s="1"/>
      <c r="G58" s="1"/>
      <c r="H58" s="1"/>
      <c r="I58" s="1"/>
      <c r="J58" s="6"/>
      <c r="K58" s="1"/>
      <c r="L58" s="1"/>
      <c r="M58" s="1"/>
      <c r="N58" s="1"/>
      <c r="O58" s="6"/>
      <c r="P58" s="6"/>
      <c r="Q58" s="1"/>
    </row>
    <row r="59" s="2" customFormat="1" spans="1:17">
      <c r="A59" s="1"/>
      <c r="B59" s="4"/>
      <c r="C59" s="1"/>
      <c r="D59" s="5"/>
      <c r="E59" s="1"/>
      <c r="F59" s="1"/>
      <c r="G59" s="1"/>
      <c r="H59" s="1"/>
      <c r="I59" s="1"/>
      <c r="J59" s="6"/>
      <c r="K59" s="1"/>
      <c r="L59" s="1"/>
      <c r="M59" s="1"/>
      <c r="N59" s="1"/>
      <c r="O59" s="6"/>
      <c r="P59" s="6"/>
      <c r="Q59" s="1"/>
    </row>
    <row r="60" s="2" customFormat="1" spans="1:17">
      <c r="A60" s="1"/>
      <c r="B60" s="4"/>
      <c r="C60" s="1"/>
      <c r="D60" s="5"/>
      <c r="E60" s="1"/>
      <c r="F60" s="1"/>
      <c r="G60" s="1"/>
      <c r="H60" s="1"/>
      <c r="I60" s="1"/>
      <c r="J60" s="6"/>
      <c r="K60" s="1"/>
      <c r="L60" s="1"/>
      <c r="M60" s="1"/>
      <c r="N60" s="1"/>
      <c r="O60" s="6"/>
      <c r="P60" s="6"/>
      <c r="Q60" s="1"/>
    </row>
    <row r="61" s="2" customFormat="1" spans="1:17">
      <c r="A61" s="1"/>
      <c r="B61" s="4"/>
      <c r="C61" s="1"/>
      <c r="D61" s="5"/>
      <c r="E61" s="1"/>
      <c r="F61" s="1"/>
      <c r="G61" s="1"/>
      <c r="H61" s="1"/>
      <c r="I61" s="1"/>
      <c r="J61" s="6"/>
      <c r="K61" s="1"/>
      <c r="L61" s="1"/>
      <c r="M61" s="1"/>
      <c r="N61" s="1"/>
      <c r="O61" s="6"/>
      <c r="P61" s="6"/>
      <c r="Q61" s="1"/>
    </row>
    <row r="62" s="2" customFormat="1" spans="1:17">
      <c r="A62" s="1"/>
      <c r="B62" s="4"/>
      <c r="C62" s="1"/>
      <c r="D62" s="5"/>
      <c r="E62" s="1"/>
      <c r="F62" s="1"/>
      <c r="G62" s="1"/>
      <c r="H62" s="1"/>
      <c r="I62" s="1"/>
      <c r="J62" s="6"/>
      <c r="K62" s="1"/>
      <c r="L62" s="1"/>
      <c r="M62" s="1"/>
      <c r="N62" s="1"/>
      <c r="O62" s="6"/>
      <c r="P62" s="6"/>
      <c r="Q62" s="1"/>
    </row>
    <row r="63" s="2" customFormat="1" spans="1:17">
      <c r="A63" s="1"/>
      <c r="B63" s="4"/>
      <c r="C63" s="1"/>
      <c r="D63" s="5"/>
      <c r="E63" s="1"/>
      <c r="F63" s="1"/>
      <c r="G63" s="1"/>
      <c r="H63" s="1"/>
      <c r="I63" s="1"/>
      <c r="J63" s="6"/>
      <c r="K63" s="1"/>
      <c r="L63" s="1"/>
      <c r="M63" s="1"/>
      <c r="N63" s="1"/>
      <c r="O63" s="6"/>
      <c r="P63" s="6"/>
      <c r="Q63" s="1"/>
    </row>
    <row r="64" s="2" customFormat="1" spans="1:17">
      <c r="A64" s="1"/>
      <c r="B64" s="4"/>
      <c r="C64" s="1"/>
      <c r="D64" s="5"/>
      <c r="E64" s="1"/>
      <c r="F64" s="1"/>
      <c r="G64" s="1"/>
      <c r="H64" s="1"/>
      <c r="I64" s="1"/>
      <c r="J64" s="6"/>
      <c r="K64" s="1"/>
      <c r="L64" s="1"/>
      <c r="M64" s="1"/>
      <c r="N64" s="1"/>
      <c r="O64" s="6"/>
      <c r="P64" s="6"/>
      <c r="Q64" s="1"/>
    </row>
    <row r="65" s="2" customFormat="1" spans="1:17">
      <c r="A65" s="1"/>
      <c r="B65" s="4"/>
      <c r="C65" s="1"/>
      <c r="D65" s="5"/>
      <c r="E65" s="1"/>
      <c r="F65" s="1"/>
      <c r="G65" s="1"/>
      <c r="H65" s="1"/>
      <c r="I65" s="1"/>
      <c r="J65" s="6"/>
      <c r="K65" s="1"/>
      <c r="L65" s="1"/>
      <c r="M65" s="1"/>
      <c r="N65" s="1"/>
      <c r="O65" s="6"/>
      <c r="P65" s="6"/>
      <c r="Q65" s="1"/>
    </row>
    <row r="66" s="3" customFormat="1" spans="1:17">
      <c r="A66" s="1"/>
      <c r="B66" s="4"/>
      <c r="C66" s="1"/>
      <c r="D66" s="5"/>
      <c r="E66" s="1"/>
      <c r="F66" s="1"/>
      <c r="G66" s="1"/>
      <c r="H66" s="1"/>
      <c r="I66" s="1"/>
      <c r="J66" s="6"/>
      <c r="K66" s="1"/>
      <c r="L66" s="1"/>
      <c r="M66" s="1"/>
      <c r="N66" s="1"/>
      <c r="O66" s="6"/>
      <c r="P66" s="6"/>
      <c r="Q66" s="1"/>
    </row>
  </sheetData>
  <mergeCells count="3">
    <mergeCell ref="A1:R1"/>
    <mergeCell ref="A2:R2"/>
    <mergeCell ref="A4:A48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2025-05-29T02:21:07Z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D3A558951E1F44FC87507E8B1F3344E9_12</vt:lpwstr>
  </property>
</Properties>
</file>