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<sst xmlns="http://schemas.openxmlformats.org/spreadsheetml/2006/main" count="124" uniqueCount="110">
  <si>
    <t>2025年全区学生科技创新比赛暨第26届学生信息素养提升实践活动</t>
  </si>
  <si>
    <t>人工智能成绩汇总表（小学组）</t>
  </si>
  <si>
    <t>组别</t>
  </si>
  <si>
    <t>序号</t>
  </si>
  <si>
    <t>学生姓名</t>
  </si>
  <si>
    <t>所在学校</t>
  </si>
  <si>
    <t>指导老师</t>
  </si>
  <si>
    <t>裁判一</t>
  </si>
  <si>
    <t>裁判二</t>
  </si>
  <si>
    <t>裁判三</t>
  </si>
  <si>
    <t>平均分</t>
  </si>
  <si>
    <t>自主制作</t>
  </si>
  <si>
    <t>现场制作</t>
  </si>
  <si>
    <t>总分</t>
  </si>
  <si>
    <t>排名</t>
  </si>
  <si>
    <t>备注</t>
  </si>
  <si>
    <t>小学</t>
  </si>
  <si>
    <t>杨源超  张语曦</t>
  </si>
  <si>
    <t>银川市金凤区第十一小学</t>
  </si>
  <si>
    <t>史燕青</t>
  </si>
  <si>
    <t>代宗翔  任嘉葳</t>
  </si>
  <si>
    <t>王启航</t>
  </si>
  <si>
    <t>葛政宇  王嘉静怡</t>
  </si>
  <si>
    <t>石嘴山市第十六小学</t>
  </si>
  <si>
    <t>朱雪梅</t>
  </si>
  <si>
    <t>马  龙  吴  瑞</t>
  </si>
  <si>
    <t>吴忠市利通区郭家桥中心学校</t>
  </si>
  <si>
    <t>金发荣</t>
  </si>
  <si>
    <t>陈浩鑫  李瑾萱</t>
  </si>
  <si>
    <t>贺兰县第一小学</t>
  </si>
  <si>
    <t>王  东</t>
  </si>
  <si>
    <t>吴函宇  王  喆</t>
  </si>
  <si>
    <t>银川市西夏区实验小学</t>
  </si>
  <si>
    <t>刘  勇</t>
  </si>
  <si>
    <t>贾博臣  马雅婷</t>
  </si>
  <si>
    <t>吴忠市利通区金积中心学校</t>
  </si>
  <si>
    <t>杨  雪</t>
  </si>
  <si>
    <t>洪渝涵  李通铭</t>
  </si>
  <si>
    <t>中卫市第五小学</t>
  </si>
  <si>
    <t>孙建宁</t>
  </si>
  <si>
    <t>王思博  杨函宇</t>
  </si>
  <si>
    <t>中卫市第六小学</t>
  </si>
  <si>
    <t>宋建鹏</t>
  </si>
  <si>
    <t>兰子涵  李墨梒</t>
  </si>
  <si>
    <t>吴忠市利通区第七小学</t>
  </si>
  <si>
    <t>俞  同</t>
  </si>
  <si>
    <t>马婉宁  何  瑭</t>
  </si>
  <si>
    <t>中卫市第二小学</t>
  </si>
  <si>
    <t>万玉梅</t>
  </si>
  <si>
    <t>马奕阳  马祥斌</t>
  </si>
  <si>
    <t>银川市中关村小学</t>
  </si>
  <si>
    <t>于  凯</t>
  </si>
  <si>
    <t>王一然  田林轩</t>
  </si>
  <si>
    <t>石嘴山市第十五小学</t>
  </si>
  <si>
    <t>李相东</t>
  </si>
  <si>
    <t>刘雨菡  张嘉卓</t>
  </si>
  <si>
    <t>贺兰县实验小学</t>
  </si>
  <si>
    <t>高增虎</t>
  </si>
  <si>
    <t>王诺凡  董晋辰</t>
  </si>
  <si>
    <t>杨  宁</t>
  </si>
  <si>
    <t>洪瑾萱  孙  蕊</t>
  </si>
  <si>
    <t>韦露媛  朱子琦</t>
  </si>
  <si>
    <t>青铜峡市第五小学</t>
  </si>
  <si>
    <t>崔计东</t>
  </si>
  <si>
    <t>郭子玄  李昊宇</t>
  </si>
  <si>
    <t>银川市金凤区实验小学</t>
  </si>
  <si>
    <t>马海霞</t>
  </si>
  <si>
    <t>杨润一  张韵熙</t>
  </si>
  <si>
    <t>雷白洋  刘冬阳</t>
  </si>
  <si>
    <t>中卫市沙坡头区兴仁小学</t>
  </si>
  <si>
    <t>申幸贤</t>
  </si>
  <si>
    <t>任书辉  虎天文</t>
  </si>
  <si>
    <t>彭阳县第三小学</t>
  </si>
  <si>
    <t>贾  斌</t>
  </si>
  <si>
    <t>赵绍翔</t>
  </si>
  <si>
    <t>满  佳</t>
  </si>
  <si>
    <t>赵  洋  李林海</t>
  </si>
  <si>
    <t>吴忠市利通区第九小学</t>
  </si>
  <si>
    <t>苏国花</t>
  </si>
  <si>
    <t>仇美杰  李一航</t>
  </si>
  <si>
    <t>马  静</t>
  </si>
  <si>
    <t>王鸣豪  王一淇</t>
  </si>
  <si>
    <t>中卫市第十一小学</t>
  </si>
  <si>
    <t>王兴东</t>
  </si>
  <si>
    <t>贺中泽  沈子航</t>
  </si>
  <si>
    <t>银川市金凤区第十二小学</t>
  </si>
  <si>
    <t>武春燕</t>
  </si>
  <si>
    <t>韦嘉铭  杨轩语</t>
  </si>
  <si>
    <t>石嘴山市第七小学</t>
  </si>
  <si>
    <t>房予永</t>
  </si>
  <si>
    <t>陈昱成  张亦柔</t>
  </si>
  <si>
    <t>宁夏长庆小学</t>
  </si>
  <si>
    <t>马丽娟</t>
  </si>
  <si>
    <t>谢语泽  蒙煜祺</t>
  </si>
  <si>
    <t>朱建红</t>
  </si>
  <si>
    <t>麦旭晟  李博文</t>
  </si>
  <si>
    <t>中卫市永康中学</t>
  </si>
  <si>
    <t>刘冰媛</t>
  </si>
  <si>
    <t>赵  博  张益茂</t>
  </si>
  <si>
    <t>吴忠市利通区第十三小学</t>
  </si>
  <si>
    <t>张  雪</t>
  </si>
  <si>
    <t>朱格子阳 丁  杰</t>
  </si>
  <si>
    <t>王  婷</t>
  </si>
  <si>
    <t>薛  景</t>
  </si>
  <si>
    <t>原州区第七小学</t>
  </si>
  <si>
    <t>张建华</t>
  </si>
  <si>
    <t>杨梓琛  鄢雨乐</t>
  </si>
  <si>
    <t>泾源县第四小学</t>
  </si>
  <si>
    <t>者国伟</t>
  </si>
  <si>
    <t>计分规则：排名按总分由高到低（降序），同分时现场制作分更高者获胜。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</si>
</sst>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77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176" fontId="2" fillId="0" borderId="0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176" fontId="6" fillId="0" borderId="5" xfId="0" applyNumberFormat="1" applyFont="1" applyBorder="1" applyAlignment="1">
      <alignment horizontal="center" vertical="center" wrapText="1"/>
    </xf>
    <xf numFmtId="176" fontId="6" fillId="0" borderId="5" xfId="0" applyNumberFormat="1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176" fontId="0" fillId="0" borderId="5" xfId="0" applyNumberForma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Alignment="1">
      <alignment vertical="center"/>
    </xf>
    <xf numFmtId="176" fontId="1" fillId="0" borderId="0" xfId="0" applyNumberFormat="1" applyFont="1" applyFill="1" applyAlignment="1">
      <alignment horizontal="left" vertical="center"/>
    </xf>
    <xf numFmtId="0" fontId="0" fillId="0" borderId="5" xfId="0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56"/>
  <sheetViews>
    <sheetView tabSelected="1" zoomScale="85" zoomScaleNormal="85" topLeftCell="A22" workbookViewId="0">
      <selection activeCell="E25" sqref="E25"/>
    </sheetView>
  </sheetViews>
  <sheetFormatPr defaultColWidth="8.73333333333333" defaultRowHeight="13.5"/>
  <cols>
    <col min="1" max="1" width="7.85" style="1" customWidth="1"/>
    <col min="2" max="2" width="10.4083333333333" style="5" customWidth="1"/>
    <col min="3" max="3" width="25.35" style="1" customWidth="1"/>
    <col min="4" max="4" width="29.2833333333333" style="1" customWidth="1"/>
    <col min="5" max="5" width="21.7833333333333" style="1" customWidth="1"/>
    <col min="6" max="8" width="15.5583333333333" style="1" customWidth="1"/>
    <col min="9" max="9" width="15.5583333333333" style="6" customWidth="1"/>
    <col min="10" max="10" width="7.675" style="1" customWidth="1"/>
    <col min="11" max="13" width="8.73333333333333" style="1" customWidth="1"/>
    <col min="14" max="14" width="8.73333333333333" style="6" customWidth="1"/>
    <col min="15" max="15" width="7.49166666666667" style="1" customWidth="1"/>
    <col min="16" max="16" width="8.73333333333333" style="6"/>
    <col min="17" max="17" width="8.2" style="1" customWidth="1"/>
    <col min="18" max="18" width="16.0666666666667" style="1" customWidth="1"/>
    <col min="19" max="16384" width="8.73333333333333" style="1"/>
  </cols>
  <sheetData>
    <row r="1" s="1" customFormat="1" ht="30" customHeight="1" spans="1:18">
      <c r="A1" s="7" t="s">
        <v>0</v>
      </c>
      <c r="B1" s="7"/>
      <c r="C1" s="7"/>
      <c r="D1" s="7"/>
      <c r="E1" s="7"/>
      <c r="F1" s="7"/>
      <c r="G1" s="7"/>
      <c r="H1" s="7"/>
      <c r="I1" s="20"/>
      <c r="J1" s="7"/>
      <c r="K1" s="7"/>
      <c r="L1" s="7"/>
      <c r="M1" s="7"/>
      <c r="N1" s="20"/>
      <c r="O1" s="7"/>
      <c r="P1" s="20"/>
      <c r="Q1" s="7"/>
      <c r="R1" s="7"/>
    </row>
    <row r="2" s="1" customFormat="1" ht="30" customHeight="1" spans="1:18">
      <c r="A2" s="8" t="s">
        <v>1</v>
      </c>
      <c r="B2" s="8"/>
      <c r="C2" s="8"/>
      <c r="D2" s="8"/>
      <c r="E2" s="8"/>
      <c r="F2" s="8"/>
      <c r="G2" s="8"/>
      <c r="H2" s="8"/>
      <c r="I2" s="21"/>
      <c r="J2" s="8"/>
      <c r="K2" s="8"/>
      <c r="L2" s="8"/>
      <c r="M2" s="8"/>
      <c r="N2" s="21"/>
      <c r="O2" s="8"/>
      <c r="P2" s="21"/>
      <c r="Q2" s="8"/>
      <c r="R2" s="8"/>
    </row>
    <row r="3" s="1" customFormat="1" ht="53" customHeight="1" spans="1:18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22" t="s">
        <v>10</v>
      </c>
      <c r="J3" s="22" t="s">
        <v>11</v>
      </c>
      <c r="K3" s="9" t="s">
        <v>7</v>
      </c>
      <c r="L3" s="9" t="s">
        <v>8</v>
      </c>
      <c r="M3" s="9" t="s">
        <v>9</v>
      </c>
      <c r="N3" s="22" t="s">
        <v>10</v>
      </c>
      <c r="O3" s="23" t="s">
        <v>12</v>
      </c>
      <c r="P3" s="22" t="s">
        <v>13</v>
      </c>
      <c r="Q3" s="9" t="s">
        <v>14</v>
      </c>
      <c r="R3" s="9" t="s">
        <v>15</v>
      </c>
    </row>
    <row r="4" s="2" customFormat="1" ht="36" customHeight="1" spans="1:18">
      <c r="A4" s="10" t="s">
        <v>16</v>
      </c>
      <c r="B4" s="11">
        <v>3</v>
      </c>
      <c r="C4" s="12" t="s">
        <v>17</v>
      </c>
      <c r="D4" s="12" t="s">
        <v>18</v>
      </c>
      <c r="E4" s="12" t="s">
        <v>19</v>
      </c>
      <c r="F4" s="13">
        <v>88</v>
      </c>
      <c r="G4" s="14">
        <v>93</v>
      </c>
      <c r="H4" s="14">
        <v>91</v>
      </c>
      <c r="I4" s="24">
        <f t="shared" ref="I4:I17" si="0">(F4+G4+H4)/3</f>
        <v>90.6666666666667</v>
      </c>
      <c r="J4" s="25">
        <f t="shared" ref="J4:J17" si="1">I4*0.4</f>
        <v>36.2666666666667</v>
      </c>
      <c r="K4" s="26">
        <v>94</v>
      </c>
      <c r="L4" s="26">
        <v>95</v>
      </c>
      <c r="M4" s="26">
        <v>94</v>
      </c>
      <c r="N4" s="24">
        <f t="shared" ref="N4:N17" si="2">(K4+L4+M4)/3</f>
        <v>94.3333333333333</v>
      </c>
      <c r="O4" s="25">
        <f t="shared" ref="O4:O17" si="3">N4*0.6</f>
        <v>56.6</v>
      </c>
      <c r="P4" s="27">
        <f t="shared" ref="P4:P17" si="4">J4+O4</f>
        <v>92.8666666666667</v>
      </c>
      <c r="Q4" s="16">
        <v>1</v>
      </c>
      <c r="R4" s="32"/>
    </row>
    <row r="5" s="2" customFormat="1" ht="36" customHeight="1" spans="1:18">
      <c r="A5" s="15"/>
      <c r="B5" s="11">
        <v>4</v>
      </c>
      <c r="C5" s="12" t="s">
        <v>20</v>
      </c>
      <c r="D5" s="12" t="s">
        <v>18</v>
      </c>
      <c r="E5" s="12" t="s">
        <v>21</v>
      </c>
      <c r="F5" s="13">
        <v>92</v>
      </c>
      <c r="G5" s="14">
        <v>94</v>
      </c>
      <c r="H5" s="14">
        <v>93</v>
      </c>
      <c r="I5" s="24">
        <f t="shared" si="0"/>
        <v>93</v>
      </c>
      <c r="J5" s="25">
        <f t="shared" si="1"/>
        <v>37.2</v>
      </c>
      <c r="K5" s="13">
        <v>91</v>
      </c>
      <c r="L5" s="14">
        <v>95</v>
      </c>
      <c r="M5" s="14">
        <v>89</v>
      </c>
      <c r="N5" s="24">
        <f t="shared" si="2"/>
        <v>91.6666666666667</v>
      </c>
      <c r="O5" s="25">
        <f t="shared" si="3"/>
        <v>55</v>
      </c>
      <c r="P5" s="27">
        <f t="shared" si="4"/>
        <v>92.2</v>
      </c>
      <c r="Q5" s="16">
        <v>2</v>
      </c>
      <c r="R5" s="32"/>
    </row>
    <row r="6" s="2" customFormat="1" ht="36" customHeight="1" spans="1:18">
      <c r="A6" s="15"/>
      <c r="B6" s="11">
        <v>16</v>
      </c>
      <c r="C6" s="12" t="s">
        <v>22</v>
      </c>
      <c r="D6" s="12" t="s">
        <v>23</v>
      </c>
      <c r="E6" s="12" t="s">
        <v>24</v>
      </c>
      <c r="F6" s="13">
        <v>91</v>
      </c>
      <c r="G6" s="14">
        <v>89</v>
      </c>
      <c r="H6" s="14">
        <v>85</v>
      </c>
      <c r="I6" s="24">
        <f t="shared" si="0"/>
        <v>88.3333333333333</v>
      </c>
      <c r="J6" s="25">
        <f t="shared" si="1"/>
        <v>35.3333333333333</v>
      </c>
      <c r="K6" s="26">
        <v>85</v>
      </c>
      <c r="L6" s="26">
        <v>85</v>
      </c>
      <c r="M6" s="26">
        <v>86</v>
      </c>
      <c r="N6" s="24">
        <f t="shared" si="2"/>
        <v>85.3333333333333</v>
      </c>
      <c r="O6" s="25">
        <f t="shared" si="3"/>
        <v>51.2</v>
      </c>
      <c r="P6" s="27">
        <f t="shared" si="4"/>
        <v>86.5333333333333</v>
      </c>
      <c r="Q6" s="16">
        <v>3</v>
      </c>
      <c r="R6" s="32"/>
    </row>
    <row r="7" s="2" customFormat="1" ht="36" customHeight="1" spans="1:18">
      <c r="A7" s="15"/>
      <c r="B7" s="11">
        <v>21</v>
      </c>
      <c r="C7" s="12" t="s">
        <v>25</v>
      </c>
      <c r="D7" s="12" t="s">
        <v>26</v>
      </c>
      <c r="E7" s="12" t="s">
        <v>27</v>
      </c>
      <c r="F7" s="13">
        <v>80</v>
      </c>
      <c r="G7" s="14">
        <v>80</v>
      </c>
      <c r="H7" s="14">
        <v>80</v>
      </c>
      <c r="I7" s="24">
        <f t="shared" si="0"/>
        <v>80</v>
      </c>
      <c r="J7" s="25">
        <f t="shared" si="1"/>
        <v>32</v>
      </c>
      <c r="K7" s="26">
        <v>82</v>
      </c>
      <c r="L7" s="26">
        <v>83</v>
      </c>
      <c r="M7" s="26">
        <v>84</v>
      </c>
      <c r="N7" s="24">
        <f t="shared" si="2"/>
        <v>83</v>
      </c>
      <c r="O7" s="25">
        <f t="shared" si="3"/>
        <v>49.8</v>
      </c>
      <c r="P7" s="27">
        <f t="shared" si="4"/>
        <v>81.8</v>
      </c>
      <c r="Q7" s="16">
        <v>4</v>
      </c>
      <c r="R7" s="32"/>
    </row>
    <row r="8" s="2" customFormat="1" ht="36" customHeight="1" spans="1:18">
      <c r="A8" s="15"/>
      <c r="B8" s="11">
        <v>6</v>
      </c>
      <c r="C8" s="12" t="s">
        <v>28</v>
      </c>
      <c r="D8" s="12" t="s">
        <v>29</v>
      </c>
      <c r="E8" s="12" t="s">
        <v>30</v>
      </c>
      <c r="F8" s="13">
        <v>83</v>
      </c>
      <c r="G8" s="14">
        <v>85</v>
      </c>
      <c r="H8" s="14">
        <v>78</v>
      </c>
      <c r="I8" s="24">
        <f t="shared" si="0"/>
        <v>82</v>
      </c>
      <c r="J8" s="25">
        <f t="shared" si="1"/>
        <v>32.8</v>
      </c>
      <c r="K8" s="26">
        <v>81</v>
      </c>
      <c r="L8" s="26">
        <v>82</v>
      </c>
      <c r="M8" s="26">
        <v>80</v>
      </c>
      <c r="N8" s="24">
        <f t="shared" si="2"/>
        <v>81</v>
      </c>
      <c r="O8" s="25">
        <f t="shared" si="3"/>
        <v>48.6</v>
      </c>
      <c r="P8" s="27">
        <f t="shared" si="4"/>
        <v>81.4</v>
      </c>
      <c r="Q8" s="16">
        <v>5</v>
      </c>
      <c r="R8" s="32"/>
    </row>
    <row r="9" s="2" customFormat="1" ht="36" customHeight="1" spans="1:18">
      <c r="A9" s="15"/>
      <c r="B9" s="11">
        <v>14</v>
      </c>
      <c r="C9" s="12" t="s">
        <v>31</v>
      </c>
      <c r="D9" s="12" t="s">
        <v>32</v>
      </c>
      <c r="E9" s="12" t="s">
        <v>33</v>
      </c>
      <c r="F9" s="16">
        <v>78</v>
      </c>
      <c r="G9" s="16">
        <v>84</v>
      </c>
      <c r="H9" s="16">
        <v>80</v>
      </c>
      <c r="I9" s="24">
        <f t="shared" si="0"/>
        <v>80.6666666666667</v>
      </c>
      <c r="J9" s="25">
        <f t="shared" si="1"/>
        <v>32.2666666666667</v>
      </c>
      <c r="K9" s="16">
        <v>80</v>
      </c>
      <c r="L9" s="16">
        <v>83</v>
      </c>
      <c r="M9" s="16">
        <v>80</v>
      </c>
      <c r="N9" s="24">
        <f t="shared" si="2"/>
        <v>81</v>
      </c>
      <c r="O9" s="25">
        <f t="shared" si="3"/>
        <v>48.6</v>
      </c>
      <c r="P9" s="27">
        <f t="shared" si="4"/>
        <v>80.8666666666667</v>
      </c>
      <c r="Q9" s="16">
        <v>6</v>
      </c>
      <c r="R9" s="32"/>
    </row>
    <row r="10" s="2" customFormat="1" ht="36" customHeight="1" spans="1:18">
      <c r="A10" s="15"/>
      <c r="B10" s="11">
        <v>20</v>
      </c>
      <c r="C10" s="12" t="s">
        <v>34</v>
      </c>
      <c r="D10" s="12" t="s">
        <v>35</v>
      </c>
      <c r="E10" s="12" t="s">
        <v>36</v>
      </c>
      <c r="F10" s="13">
        <v>87</v>
      </c>
      <c r="G10" s="14">
        <v>88</v>
      </c>
      <c r="H10" s="14">
        <v>90</v>
      </c>
      <c r="I10" s="24">
        <f t="shared" si="0"/>
        <v>88.3333333333333</v>
      </c>
      <c r="J10" s="25">
        <f t="shared" si="1"/>
        <v>35.3333333333333</v>
      </c>
      <c r="K10" s="26">
        <v>72</v>
      </c>
      <c r="L10" s="26">
        <v>81</v>
      </c>
      <c r="M10" s="26">
        <v>73</v>
      </c>
      <c r="N10" s="24">
        <f t="shared" si="2"/>
        <v>75.3333333333333</v>
      </c>
      <c r="O10" s="25">
        <f t="shared" si="3"/>
        <v>45.2</v>
      </c>
      <c r="P10" s="27">
        <f t="shared" si="4"/>
        <v>80.5333333333333</v>
      </c>
      <c r="Q10" s="16">
        <v>7</v>
      </c>
      <c r="R10" s="32"/>
    </row>
    <row r="11" s="2" customFormat="1" ht="36" customHeight="1" spans="1:18">
      <c r="A11" s="15"/>
      <c r="B11" s="11">
        <v>33</v>
      </c>
      <c r="C11" s="12" t="s">
        <v>37</v>
      </c>
      <c r="D11" s="12" t="s">
        <v>38</v>
      </c>
      <c r="E11" s="12" t="s">
        <v>39</v>
      </c>
      <c r="F11" s="13">
        <v>83</v>
      </c>
      <c r="G11" s="14">
        <v>82</v>
      </c>
      <c r="H11" s="14">
        <v>90</v>
      </c>
      <c r="I11" s="24">
        <f t="shared" si="0"/>
        <v>85</v>
      </c>
      <c r="J11" s="25">
        <f t="shared" si="1"/>
        <v>34</v>
      </c>
      <c r="K11" s="26">
        <v>77</v>
      </c>
      <c r="L11" s="26">
        <v>78</v>
      </c>
      <c r="M11" s="26">
        <v>77</v>
      </c>
      <c r="N11" s="24">
        <f t="shared" si="2"/>
        <v>77.3333333333333</v>
      </c>
      <c r="O11" s="25">
        <f t="shared" si="3"/>
        <v>46.4</v>
      </c>
      <c r="P11" s="27">
        <f t="shared" si="4"/>
        <v>80.4</v>
      </c>
      <c r="Q11" s="16">
        <v>8</v>
      </c>
      <c r="R11" s="32"/>
    </row>
    <row r="12" s="2" customFormat="1" ht="36" customHeight="1" spans="1:18">
      <c r="A12" s="15"/>
      <c r="B12" s="11">
        <v>34</v>
      </c>
      <c r="C12" s="12" t="s">
        <v>40</v>
      </c>
      <c r="D12" s="12" t="s">
        <v>41</v>
      </c>
      <c r="E12" s="12" t="s">
        <v>42</v>
      </c>
      <c r="F12" s="16">
        <v>85</v>
      </c>
      <c r="G12" s="16">
        <v>86</v>
      </c>
      <c r="H12" s="16">
        <v>85</v>
      </c>
      <c r="I12" s="24">
        <f t="shared" si="0"/>
        <v>85.3333333333333</v>
      </c>
      <c r="J12" s="25">
        <f t="shared" si="1"/>
        <v>34.1333333333333</v>
      </c>
      <c r="K12" s="16">
        <v>75</v>
      </c>
      <c r="L12" s="16">
        <v>82</v>
      </c>
      <c r="M12" s="16">
        <v>74</v>
      </c>
      <c r="N12" s="24">
        <f t="shared" si="2"/>
        <v>77</v>
      </c>
      <c r="O12" s="25">
        <f t="shared" si="3"/>
        <v>46.2</v>
      </c>
      <c r="P12" s="27">
        <f t="shared" si="4"/>
        <v>80.3333333333333</v>
      </c>
      <c r="Q12" s="16">
        <v>9</v>
      </c>
      <c r="R12" s="32"/>
    </row>
    <row r="13" s="2" customFormat="1" ht="36" customHeight="1" spans="1:18">
      <c r="A13" s="15"/>
      <c r="B13" s="11">
        <v>27</v>
      </c>
      <c r="C13" s="12" t="s">
        <v>43</v>
      </c>
      <c r="D13" s="12" t="s">
        <v>44</v>
      </c>
      <c r="E13" s="12" t="s">
        <v>45</v>
      </c>
      <c r="F13" s="13">
        <v>82</v>
      </c>
      <c r="G13" s="14">
        <v>79</v>
      </c>
      <c r="H13" s="14">
        <v>81</v>
      </c>
      <c r="I13" s="24">
        <f t="shared" si="0"/>
        <v>80.6666666666667</v>
      </c>
      <c r="J13" s="25">
        <f t="shared" si="1"/>
        <v>32.2666666666667</v>
      </c>
      <c r="K13" s="26">
        <v>80</v>
      </c>
      <c r="L13" s="26">
        <v>84</v>
      </c>
      <c r="M13" s="26">
        <v>76</v>
      </c>
      <c r="N13" s="24">
        <f t="shared" si="2"/>
        <v>80</v>
      </c>
      <c r="O13" s="25">
        <f t="shared" si="3"/>
        <v>48</v>
      </c>
      <c r="P13" s="27">
        <f t="shared" si="4"/>
        <v>80.2666666666667</v>
      </c>
      <c r="Q13" s="16">
        <v>10</v>
      </c>
      <c r="R13" s="32"/>
    </row>
    <row r="14" s="2" customFormat="1" ht="36" customHeight="1" spans="1:18">
      <c r="A14" s="15"/>
      <c r="B14" s="11">
        <v>36</v>
      </c>
      <c r="C14" s="12" t="s">
        <v>46</v>
      </c>
      <c r="D14" s="12" t="s">
        <v>47</v>
      </c>
      <c r="E14" s="12" t="s">
        <v>48</v>
      </c>
      <c r="F14" s="16">
        <v>78</v>
      </c>
      <c r="G14" s="16">
        <v>76</v>
      </c>
      <c r="H14" s="16">
        <v>75</v>
      </c>
      <c r="I14" s="24">
        <f t="shared" si="0"/>
        <v>76.3333333333333</v>
      </c>
      <c r="J14" s="25">
        <f t="shared" si="1"/>
        <v>30.5333333333333</v>
      </c>
      <c r="K14" s="16">
        <v>81</v>
      </c>
      <c r="L14" s="16">
        <v>84</v>
      </c>
      <c r="M14" s="16">
        <v>83</v>
      </c>
      <c r="N14" s="24">
        <f t="shared" si="2"/>
        <v>82.6666666666667</v>
      </c>
      <c r="O14" s="25">
        <f t="shared" si="3"/>
        <v>49.6</v>
      </c>
      <c r="P14" s="27">
        <f t="shared" si="4"/>
        <v>80.1333333333333</v>
      </c>
      <c r="Q14" s="16">
        <v>11</v>
      </c>
      <c r="R14" s="32"/>
    </row>
    <row r="15" s="2" customFormat="1" ht="36" customHeight="1" spans="1:18">
      <c r="A15" s="15"/>
      <c r="B15" s="11">
        <v>9</v>
      </c>
      <c r="C15" s="12" t="s">
        <v>49</v>
      </c>
      <c r="D15" s="12" t="s">
        <v>50</v>
      </c>
      <c r="E15" s="12" t="s">
        <v>51</v>
      </c>
      <c r="F15" s="13">
        <v>81</v>
      </c>
      <c r="G15" s="14">
        <v>84</v>
      </c>
      <c r="H15" s="14">
        <v>80</v>
      </c>
      <c r="I15" s="24">
        <f t="shared" si="0"/>
        <v>81.6666666666667</v>
      </c>
      <c r="J15" s="25">
        <f t="shared" si="1"/>
        <v>32.6666666666667</v>
      </c>
      <c r="K15" s="26">
        <v>79</v>
      </c>
      <c r="L15" s="26">
        <v>78</v>
      </c>
      <c r="M15" s="26">
        <v>79</v>
      </c>
      <c r="N15" s="24">
        <f t="shared" si="2"/>
        <v>78.6666666666667</v>
      </c>
      <c r="O15" s="25">
        <f t="shared" si="3"/>
        <v>47.2</v>
      </c>
      <c r="P15" s="27">
        <f t="shared" si="4"/>
        <v>79.8666666666667</v>
      </c>
      <c r="Q15" s="16">
        <v>12</v>
      </c>
      <c r="R15" s="32"/>
    </row>
    <row r="16" s="2" customFormat="1" ht="36" customHeight="1" spans="1:18">
      <c r="A16" s="15"/>
      <c r="B16" s="11">
        <v>15</v>
      </c>
      <c r="C16" s="12" t="s">
        <v>52</v>
      </c>
      <c r="D16" s="12" t="s">
        <v>53</v>
      </c>
      <c r="E16" s="12" t="s">
        <v>54</v>
      </c>
      <c r="F16" s="13">
        <v>86</v>
      </c>
      <c r="G16" s="14">
        <v>87</v>
      </c>
      <c r="H16" s="14">
        <v>81</v>
      </c>
      <c r="I16" s="24">
        <f t="shared" si="0"/>
        <v>84.6666666666667</v>
      </c>
      <c r="J16" s="25">
        <f t="shared" si="1"/>
        <v>33.8666666666667</v>
      </c>
      <c r="K16" s="26">
        <v>76</v>
      </c>
      <c r="L16" s="26">
        <v>78</v>
      </c>
      <c r="M16" s="26">
        <v>76</v>
      </c>
      <c r="N16" s="24">
        <f t="shared" si="2"/>
        <v>76.6666666666667</v>
      </c>
      <c r="O16" s="25">
        <f t="shared" si="3"/>
        <v>46</v>
      </c>
      <c r="P16" s="27">
        <f t="shared" si="4"/>
        <v>79.8666666666667</v>
      </c>
      <c r="Q16" s="16">
        <v>12</v>
      </c>
      <c r="R16" s="32"/>
    </row>
    <row r="17" s="2" customFormat="1" ht="36" customHeight="1" spans="1:18">
      <c r="A17" s="15"/>
      <c r="B17" s="11">
        <v>10</v>
      </c>
      <c r="C17" s="12" t="s">
        <v>55</v>
      </c>
      <c r="D17" s="12" t="s">
        <v>56</v>
      </c>
      <c r="E17" s="12" t="s">
        <v>57</v>
      </c>
      <c r="F17" s="14">
        <v>83</v>
      </c>
      <c r="G17" s="14">
        <v>85</v>
      </c>
      <c r="H17" s="14">
        <v>85</v>
      </c>
      <c r="I17" s="28">
        <f t="shared" si="0"/>
        <v>84.3333333333333</v>
      </c>
      <c r="J17" s="29">
        <f t="shared" si="1"/>
        <v>33.7333333333333</v>
      </c>
      <c r="K17" s="26">
        <v>75</v>
      </c>
      <c r="L17" s="26">
        <v>78</v>
      </c>
      <c r="M17" s="26">
        <v>77</v>
      </c>
      <c r="N17" s="28">
        <f t="shared" si="2"/>
        <v>76.6666666666667</v>
      </c>
      <c r="O17" s="29">
        <f t="shared" si="3"/>
        <v>46</v>
      </c>
      <c r="P17" s="27">
        <f t="shared" si="4"/>
        <v>79.7333333333333</v>
      </c>
      <c r="Q17" s="16">
        <v>14</v>
      </c>
      <c r="R17" s="32"/>
    </row>
    <row r="18" s="2" customFormat="1" ht="36" customHeight="1" spans="1:18">
      <c r="A18" s="15"/>
      <c r="B18" s="11">
        <v>11</v>
      </c>
      <c r="C18" s="12" t="s">
        <v>58</v>
      </c>
      <c r="D18" s="12" t="s">
        <v>50</v>
      </c>
      <c r="E18" s="12" t="s">
        <v>59</v>
      </c>
      <c r="F18" s="13">
        <v>72</v>
      </c>
      <c r="G18" s="14">
        <v>71</v>
      </c>
      <c r="H18" s="14">
        <v>76</v>
      </c>
      <c r="I18" s="24">
        <f t="shared" ref="I18:I43" si="5">(F18+G18+H18)/3</f>
        <v>73</v>
      </c>
      <c r="J18" s="25">
        <f t="shared" ref="J18:J43" si="6">I18*0.4</f>
        <v>29.2</v>
      </c>
      <c r="K18" s="26">
        <v>84</v>
      </c>
      <c r="L18" s="26">
        <v>82</v>
      </c>
      <c r="M18" s="26">
        <v>84</v>
      </c>
      <c r="N18" s="24">
        <f t="shared" ref="N18:N43" si="7">(K18+L18+M18)/3</f>
        <v>83.3333333333333</v>
      </c>
      <c r="O18" s="25">
        <f t="shared" ref="O18:O43" si="8">N18*0.6</f>
        <v>50</v>
      </c>
      <c r="P18" s="27">
        <f t="shared" ref="P18:P43" si="9">J18+O18</f>
        <v>79.2</v>
      </c>
      <c r="Q18" s="16">
        <v>15</v>
      </c>
      <c r="R18" s="32"/>
    </row>
    <row r="19" s="2" customFormat="1" ht="36" customHeight="1" spans="1:18">
      <c r="A19" s="15"/>
      <c r="B19" s="11">
        <v>39</v>
      </c>
      <c r="C19" s="12" t="s">
        <v>60</v>
      </c>
      <c r="D19" s="12" t="s">
        <v>47</v>
      </c>
      <c r="E19" s="12" t="s">
        <v>48</v>
      </c>
      <c r="F19" s="16">
        <v>83</v>
      </c>
      <c r="G19" s="16">
        <v>88</v>
      </c>
      <c r="H19" s="16">
        <v>79</v>
      </c>
      <c r="I19" s="24">
        <f t="shared" si="5"/>
        <v>83.3333333333333</v>
      </c>
      <c r="J19" s="25">
        <f t="shared" si="6"/>
        <v>33.3333333333333</v>
      </c>
      <c r="K19" s="16">
        <v>76</v>
      </c>
      <c r="L19" s="16">
        <v>77</v>
      </c>
      <c r="M19" s="16">
        <v>75</v>
      </c>
      <c r="N19" s="24">
        <f t="shared" si="7"/>
        <v>76</v>
      </c>
      <c r="O19" s="25">
        <f t="shared" si="8"/>
        <v>45.6</v>
      </c>
      <c r="P19" s="27">
        <f t="shared" si="9"/>
        <v>78.9333333333333</v>
      </c>
      <c r="Q19" s="16">
        <v>16</v>
      </c>
      <c r="R19" s="33"/>
    </row>
    <row r="20" s="2" customFormat="1" ht="36" customHeight="1" spans="1:18">
      <c r="A20" s="15"/>
      <c r="B20" s="11">
        <v>26</v>
      </c>
      <c r="C20" s="12" t="s">
        <v>61</v>
      </c>
      <c r="D20" s="12" t="s">
        <v>62</v>
      </c>
      <c r="E20" s="12" t="s">
        <v>63</v>
      </c>
      <c r="F20" s="16">
        <v>82</v>
      </c>
      <c r="G20" s="16">
        <v>81</v>
      </c>
      <c r="H20" s="16">
        <v>82</v>
      </c>
      <c r="I20" s="24">
        <f t="shared" si="5"/>
        <v>81.6666666666667</v>
      </c>
      <c r="J20" s="25">
        <f t="shared" si="6"/>
        <v>32.6666666666667</v>
      </c>
      <c r="K20" s="16">
        <v>78</v>
      </c>
      <c r="L20" s="16">
        <v>74</v>
      </c>
      <c r="M20" s="16">
        <v>78</v>
      </c>
      <c r="N20" s="24">
        <f t="shared" si="7"/>
        <v>76.6666666666667</v>
      </c>
      <c r="O20" s="25">
        <f t="shared" si="8"/>
        <v>46</v>
      </c>
      <c r="P20" s="27">
        <f t="shared" si="9"/>
        <v>78.6666666666667</v>
      </c>
      <c r="Q20" s="16">
        <v>17</v>
      </c>
      <c r="R20" s="32"/>
    </row>
    <row r="21" s="2" customFormat="1" ht="36" customHeight="1" spans="1:18">
      <c r="A21" s="15"/>
      <c r="B21" s="11">
        <v>8</v>
      </c>
      <c r="C21" s="12" t="s">
        <v>64</v>
      </c>
      <c r="D21" s="12" t="s">
        <v>65</v>
      </c>
      <c r="E21" s="12" t="s">
        <v>66</v>
      </c>
      <c r="F21" s="13">
        <v>74</v>
      </c>
      <c r="G21" s="14">
        <v>81</v>
      </c>
      <c r="H21" s="14">
        <v>82</v>
      </c>
      <c r="I21" s="24">
        <f t="shared" si="5"/>
        <v>79</v>
      </c>
      <c r="J21" s="25">
        <f t="shared" si="6"/>
        <v>31.6</v>
      </c>
      <c r="K21" s="13">
        <v>76</v>
      </c>
      <c r="L21" s="14">
        <v>80</v>
      </c>
      <c r="M21" s="14">
        <v>79</v>
      </c>
      <c r="N21" s="24">
        <f t="shared" si="7"/>
        <v>78.3333333333333</v>
      </c>
      <c r="O21" s="25">
        <f t="shared" si="8"/>
        <v>47</v>
      </c>
      <c r="P21" s="27">
        <f t="shared" si="9"/>
        <v>78.6</v>
      </c>
      <c r="Q21" s="16">
        <v>18</v>
      </c>
      <c r="R21" s="32"/>
    </row>
    <row r="22" s="2" customFormat="1" ht="36" customHeight="1" spans="1:18">
      <c r="A22" s="15"/>
      <c r="B22" s="11">
        <v>23</v>
      </c>
      <c r="C22" s="12" t="s">
        <v>67</v>
      </c>
      <c r="D22" s="12" t="s">
        <v>62</v>
      </c>
      <c r="E22" s="12" t="s">
        <v>63</v>
      </c>
      <c r="F22" s="13">
        <v>84</v>
      </c>
      <c r="G22" s="14">
        <v>81</v>
      </c>
      <c r="H22" s="14">
        <v>82</v>
      </c>
      <c r="I22" s="24">
        <f t="shared" si="5"/>
        <v>82.3333333333333</v>
      </c>
      <c r="J22" s="25">
        <f t="shared" si="6"/>
        <v>32.9333333333333</v>
      </c>
      <c r="K22" s="26">
        <v>75</v>
      </c>
      <c r="L22" s="26">
        <v>77</v>
      </c>
      <c r="M22" s="26">
        <v>74</v>
      </c>
      <c r="N22" s="24">
        <f t="shared" si="7"/>
        <v>75.3333333333333</v>
      </c>
      <c r="O22" s="25">
        <f t="shared" si="8"/>
        <v>45.2</v>
      </c>
      <c r="P22" s="27">
        <f t="shared" si="9"/>
        <v>78.1333333333333</v>
      </c>
      <c r="Q22" s="16">
        <v>19</v>
      </c>
      <c r="R22" s="32"/>
    </row>
    <row r="23" s="2" customFormat="1" ht="36" customHeight="1" spans="1:18">
      <c r="A23" s="15"/>
      <c r="B23" s="11">
        <v>38</v>
      </c>
      <c r="C23" s="12" t="s">
        <v>68</v>
      </c>
      <c r="D23" s="12" t="s">
        <v>69</v>
      </c>
      <c r="E23" s="12" t="s">
        <v>70</v>
      </c>
      <c r="F23" s="13">
        <v>84</v>
      </c>
      <c r="G23" s="14">
        <v>80</v>
      </c>
      <c r="H23" s="14">
        <v>83</v>
      </c>
      <c r="I23" s="24">
        <f t="shared" si="5"/>
        <v>82.3333333333333</v>
      </c>
      <c r="J23" s="25">
        <f t="shared" si="6"/>
        <v>32.9333333333333</v>
      </c>
      <c r="K23" s="16">
        <v>74</v>
      </c>
      <c r="L23" s="16">
        <v>78</v>
      </c>
      <c r="M23" s="16">
        <v>74</v>
      </c>
      <c r="N23" s="24">
        <f t="shared" si="7"/>
        <v>75.3333333333333</v>
      </c>
      <c r="O23" s="25">
        <f t="shared" si="8"/>
        <v>45.2</v>
      </c>
      <c r="P23" s="27">
        <f t="shared" si="9"/>
        <v>78.1333333333333</v>
      </c>
      <c r="Q23" s="16">
        <v>19</v>
      </c>
      <c r="R23" s="32"/>
    </row>
    <row r="24" s="2" customFormat="1" ht="36" customHeight="1" spans="1:18">
      <c r="A24" s="15"/>
      <c r="B24" s="11">
        <v>30</v>
      </c>
      <c r="C24" s="12" t="s">
        <v>71</v>
      </c>
      <c r="D24" s="12" t="s">
        <v>72</v>
      </c>
      <c r="E24" s="12" t="s">
        <v>73</v>
      </c>
      <c r="F24" s="13">
        <v>80</v>
      </c>
      <c r="G24" s="14">
        <v>83</v>
      </c>
      <c r="H24" s="14">
        <v>86</v>
      </c>
      <c r="I24" s="24">
        <f t="shared" si="5"/>
        <v>83</v>
      </c>
      <c r="J24" s="25">
        <f t="shared" si="6"/>
        <v>33.2</v>
      </c>
      <c r="K24" s="26">
        <v>78</v>
      </c>
      <c r="L24" s="26">
        <v>72</v>
      </c>
      <c r="M24" s="26">
        <v>74</v>
      </c>
      <c r="N24" s="24">
        <f t="shared" si="7"/>
        <v>74.6666666666667</v>
      </c>
      <c r="O24" s="25">
        <f t="shared" si="8"/>
        <v>44.8</v>
      </c>
      <c r="P24" s="27">
        <f t="shared" si="9"/>
        <v>78</v>
      </c>
      <c r="Q24" s="16">
        <v>21</v>
      </c>
      <c r="R24" s="32"/>
    </row>
    <row r="25" s="2" customFormat="1" ht="36" customHeight="1" spans="1:18">
      <c r="A25" s="15"/>
      <c r="B25" s="11">
        <v>12</v>
      </c>
      <c r="C25" s="12" t="s">
        <v>74</v>
      </c>
      <c r="D25" s="12" t="s">
        <v>29</v>
      </c>
      <c r="E25" s="12" t="s">
        <v>75</v>
      </c>
      <c r="F25" s="13">
        <v>84</v>
      </c>
      <c r="G25" s="14">
        <v>89</v>
      </c>
      <c r="H25" s="14">
        <v>86</v>
      </c>
      <c r="I25" s="24">
        <f t="shared" si="5"/>
        <v>86.3333333333333</v>
      </c>
      <c r="J25" s="25">
        <f t="shared" si="6"/>
        <v>34.5333333333333</v>
      </c>
      <c r="K25" s="26">
        <v>73</v>
      </c>
      <c r="L25" s="26">
        <v>71</v>
      </c>
      <c r="M25" s="26">
        <v>73</v>
      </c>
      <c r="N25" s="24">
        <f t="shared" si="7"/>
        <v>72.3333333333333</v>
      </c>
      <c r="O25" s="25">
        <f t="shared" si="8"/>
        <v>43.4</v>
      </c>
      <c r="P25" s="27">
        <f t="shared" si="9"/>
        <v>77.9333333333333</v>
      </c>
      <c r="Q25" s="16">
        <v>22</v>
      </c>
      <c r="R25" s="32"/>
    </row>
    <row r="26" s="2" customFormat="1" ht="36" customHeight="1" spans="1:18">
      <c r="A26" s="15"/>
      <c r="B26" s="11">
        <v>22</v>
      </c>
      <c r="C26" s="12" t="s">
        <v>76</v>
      </c>
      <c r="D26" s="12" t="s">
        <v>77</v>
      </c>
      <c r="E26" s="12" t="s">
        <v>78</v>
      </c>
      <c r="F26" s="13">
        <v>79</v>
      </c>
      <c r="G26" s="14">
        <v>82</v>
      </c>
      <c r="H26" s="14">
        <v>81</v>
      </c>
      <c r="I26" s="24">
        <f t="shared" si="5"/>
        <v>80.6666666666667</v>
      </c>
      <c r="J26" s="25">
        <f t="shared" si="6"/>
        <v>32.2666666666667</v>
      </c>
      <c r="K26" s="13">
        <v>75</v>
      </c>
      <c r="L26" s="14">
        <v>76</v>
      </c>
      <c r="M26" s="14">
        <v>75</v>
      </c>
      <c r="N26" s="24">
        <f t="shared" si="7"/>
        <v>75.3333333333333</v>
      </c>
      <c r="O26" s="25">
        <f t="shared" si="8"/>
        <v>45.2</v>
      </c>
      <c r="P26" s="27">
        <f t="shared" si="9"/>
        <v>77.4666666666667</v>
      </c>
      <c r="Q26" s="16">
        <v>23</v>
      </c>
      <c r="R26" s="32"/>
    </row>
    <row r="27" s="2" customFormat="1" ht="36" customHeight="1" spans="1:18">
      <c r="A27" s="15"/>
      <c r="B27" s="11">
        <v>5</v>
      </c>
      <c r="C27" s="12" t="s">
        <v>79</v>
      </c>
      <c r="D27" s="12" t="s">
        <v>65</v>
      </c>
      <c r="E27" s="12" t="s">
        <v>80</v>
      </c>
      <c r="F27" s="17">
        <v>72</v>
      </c>
      <c r="G27" s="18">
        <v>85</v>
      </c>
      <c r="H27" s="18">
        <v>82</v>
      </c>
      <c r="I27" s="24">
        <f t="shared" si="5"/>
        <v>79.6666666666667</v>
      </c>
      <c r="J27" s="25">
        <f t="shared" si="6"/>
        <v>31.8666666666667</v>
      </c>
      <c r="K27" s="13">
        <v>75</v>
      </c>
      <c r="L27" s="14">
        <v>79</v>
      </c>
      <c r="M27" s="14">
        <v>72</v>
      </c>
      <c r="N27" s="24">
        <f t="shared" si="7"/>
        <v>75.3333333333333</v>
      </c>
      <c r="O27" s="25">
        <f t="shared" si="8"/>
        <v>45.2</v>
      </c>
      <c r="P27" s="27">
        <f t="shared" si="9"/>
        <v>77.0666666666667</v>
      </c>
      <c r="Q27" s="16">
        <v>24</v>
      </c>
      <c r="R27" s="32"/>
    </row>
    <row r="28" s="2" customFormat="1" ht="36" customHeight="1" spans="1:18">
      <c r="A28" s="15"/>
      <c r="B28" s="11">
        <v>37</v>
      </c>
      <c r="C28" s="12" t="s">
        <v>81</v>
      </c>
      <c r="D28" s="12" t="s">
        <v>82</v>
      </c>
      <c r="E28" s="12" t="s">
        <v>83</v>
      </c>
      <c r="F28" s="16">
        <v>74</v>
      </c>
      <c r="G28" s="16">
        <v>77</v>
      </c>
      <c r="H28" s="16">
        <v>85</v>
      </c>
      <c r="I28" s="24">
        <f t="shared" si="5"/>
        <v>78.6666666666667</v>
      </c>
      <c r="J28" s="25">
        <f t="shared" si="6"/>
        <v>31.4666666666667</v>
      </c>
      <c r="K28" s="16">
        <v>76</v>
      </c>
      <c r="L28" s="16">
        <v>76</v>
      </c>
      <c r="M28" s="16">
        <v>75</v>
      </c>
      <c r="N28" s="24">
        <f t="shared" si="7"/>
        <v>75.6666666666667</v>
      </c>
      <c r="O28" s="25">
        <f t="shared" si="8"/>
        <v>45.4</v>
      </c>
      <c r="P28" s="27">
        <f t="shared" si="9"/>
        <v>76.8666666666667</v>
      </c>
      <c r="Q28" s="16">
        <v>25</v>
      </c>
      <c r="R28" s="34"/>
    </row>
    <row r="29" s="2" customFormat="1" ht="36" customHeight="1" spans="1:18">
      <c r="A29" s="15"/>
      <c r="B29" s="11">
        <v>7</v>
      </c>
      <c r="C29" s="12" t="s">
        <v>84</v>
      </c>
      <c r="D29" s="12" t="s">
        <v>85</v>
      </c>
      <c r="E29" s="12" t="s">
        <v>86</v>
      </c>
      <c r="F29" s="13">
        <v>73</v>
      </c>
      <c r="G29" s="14">
        <v>79</v>
      </c>
      <c r="H29" s="14">
        <v>76</v>
      </c>
      <c r="I29" s="24">
        <f t="shared" si="5"/>
        <v>76</v>
      </c>
      <c r="J29" s="25">
        <f t="shared" si="6"/>
        <v>30.4</v>
      </c>
      <c r="K29" s="26">
        <v>78</v>
      </c>
      <c r="L29" s="26">
        <v>76</v>
      </c>
      <c r="M29" s="26">
        <v>78</v>
      </c>
      <c r="N29" s="24">
        <f t="shared" si="7"/>
        <v>77.3333333333333</v>
      </c>
      <c r="O29" s="25">
        <f t="shared" si="8"/>
        <v>46.4</v>
      </c>
      <c r="P29" s="27">
        <f t="shared" si="9"/>
        <v>76.8</v>
      </c>
      <c r="Q29" s="16">
        <v>26</v>
      </c>
      <c r="R29" s="32"/>
    </row>
    <row r="30" s="2" customFormat="1" ht="36" customHeight="1" spans="1:18">
      <c r="A30" s="15"/>
      <c r="B30" s="11">
        <v>17</v>
      </c>
      <c r="C30" s="12" t="s">
        <v>87</v>
      </c>
      <c r="D30" s="12" t="s">
        <v>88</v>
      </c>
      <c r="E30" s="12" t="s">
        <v>89</v>
      </c>
      <c r="F30" s="13">
        <v>81</v>
      </c>
      <c r="G30" s="14">
        <v>79</v>
      </c>
      <c r="H30" s="14">
        <v>81</v>
      </c>
      <c r="I30" s="24">
        <f t="shared" si="5"/>
        <v>80.3333333333333</v>
      </c>
      <c r="J30" s="25">
        <f t="shared" si="6"/>
        <v>32.1333333333333</v>
      </c>
      <c r="K30" s="26">
        <v>72</v>
      </c>
      <c r="L30" s="26">
        <v>71</v>
      </c>
      <c r="M30" s="26">
        <v>71</v>
      </c>
      <c r="N30" s="24">
        <f t="shared" si="7"/>
        <v>71.3333333333333</v>
      </c>
      <c r="O30" s="25">
        <f t="shared" si="8"/>
        <v>42.8</v>
      </c>
      <c r="P30" s="27">
        <f t="shared" si="9"/>
        <v>74.9333333333333</v>
      </c>
      <c r="Q30" s="16">
        <v>27</v>
      </c>
      <c r="R30" s="32"/>
    </row>
    <row r="31" s="2" customFormat="1" ht="36" customHeight="1" spans="1:18">
      <c r="A31" s="15"/>
      <c r="B31" s="11">
        <v>1</v>
      </c>
      <c r="C31" s="12" t="s">
        <v>90</v>
      </c>
      <c r="D31" s="12" t="s">
        <v>91</v>
      </c>
      <c r="E31" s="12" t="s">
        <v>92</v>
      </c>
      <c r="F31" s="13">
        <v>72</v>
      </c>
      <c r="G31" s="14">
        <v>74</v>
      </c>
      <c r="H31" s="14">
        <v>70</v>
      </c>
      <c r="I31" s="24">
        <f t="shared" si="5"/>
        <v>72</v>
      </c>
      <c r="J31" s="25">
        <f t="shared" si="6"/>
        <v>28.8</v>
      </c>
      <c r="K31" s="13">
        <v>76</v>
      </c>
      <c r="L31" s="14">
        <v>76</v>
      </c>
      <c r="M31" s="14">
        <v>75</v>
      </c>
      <c r="N31" s="24">
        <f t="shared" si="7"/>
        <v>75.6666666666667</v>
      </c>
      <c r="O31" s="25">
        <f t="shared" si="8"/>
        <v>45.4</v>
      </c>
      <c r="P31" s="27">
        <f t="shared" si="9"/>
        <v>74.2</v>
      </c>
      <c r="Q31" s="16">
        <v>28</v>
      </c>
      <c r="R31" s="32"/>
    </row>
    <row r="32" s="2" customFormat="1" ht="36" customHeight="1" spans="1:18">
      <c r="A32" s="15"/>
      <c r="B32" s="11">
        <v>13</v>
      </c>
      <c r="C32" s="12" t="s">
        <v>93</v>
      </c>
      <c r="D32" s="12" t="s">
        <v>65</v>
      </c>
      <c r="E32" s="12" t="s">
        <v>94</v>
      </c>
      <c r="F32" s="16">
        <v>73</v>
      </c>
      <c r="G32" s="16">
        <v>75</v>
      </c>
      <c r="H32" s="16">
        <v>79</v>
      </c>
      <c r="I32" s="24">
        <f t="shared" si="5"/>
        <v>75.6666666666667</v>
      </c>
      <c r="J32" s="25">
        <f t="shared" si="6"/>
        <v>30.2666666666667</v>
      </c>
      <c r="K32" s="16">
        <v>74</v>
      </c>
      <c r="L32" s="16">
        <v>72</v>
      </c>
      <c r="M32" s="16">
        <v>73</v>
      </c>
      <c r="N32" s="24">
        <f t="shared" si="7"/>
        <v>73</v>
      </c>
      <c r="O32" s="25">
        <f t="shared" si="8"/>
        <v>43.8</v>
      </c>
      <c r="P32" s="27">
        <f t="shared" si="9"/>
        <v>74.0666666666667</v>
      </c>
      <c r="Q32" s="16">
        <v>29</v>
      </c>
      <c r="R32" s="32"/>
    </row>
    <row r="33" s="2" customFormat="1" ht="36" customHeight="1" spans="1:18">
      <c r="A33" s="15"/>
      <c r="B33" s="11">
        <v>35</v>
      </c>
      <c r="C33" s="12" t="s">
        <v>95</v>
      </c>
      <c r="D33" s="12" t="s">
        <v>96</v>
      </c>
      <c r="E33" s="12" t="s">
        <v>97</v>
      </c>
      <c r="F33" s="13">
        <v>78</v>
      </c>
      <c r="G33" s="14">
        <v>73</v>
      </c>
      <c r="H33" s="14">
        <v>70</v>
      </c>
      <c r="I33" s="24">
        <f t="shared" si="5"/>
        <v>73.6666666666667</v>
      </c>
      <c r="J33" s="25">
        <f t="shared" si="6"/>
        <v>29.4666666666667</v>
      </c>
      <c r="K33" s="26">
        <v>72</v>
      </c>
      <c r="L33" s="26">
        <v>75</v>
      </c>
      <c r="M33" s="26">
        <v>73</v>
      </c>
      <c r="N33" s="24">
        <f t="shared" si="7"/>
        <v>73.3333333333333</v>
      </c>
      <c r="O33" s="25">
        <f t="shared" si="8"/>
        <v>44</v>
      </c>
      <c r="P33" s="27">
        <f t="shared" si="9"/>
        <v>73.4666666666667</v>
      </c>
      <c r="Q33" s="16">
        <v>30</v>
      </c>
      <c r="R33" s="33"/>
    </row>
    <row r="34" s="2" customFormat="1" ht="36" customHeight="1" spans="1:18">
      <c r="A34" s="15"/>
      <c r="B34" s="11">
        <v>25</v>
      </c>
      <c r="C34" s="12" t="s">
        <v>98</v>
      </c>
      <c r="D34" s="12" t="s">
        <v>99</v>
      </c>
      <c r="E34" s="12" t="s">
        <v>100</v>
      </c>
      <c r="F34" s="16">
        <v>75</v>
      </c>
      <c r="G34" s="16">
        <v>72</v>
      </c>
      <c r="H34" s="16">
        <v>73</v>
      </c>
      <c r="I34" s="24">
        <f t="shared" si="5"/>
        <v>73.3333333333333</v>
      </c>
      <c r="J34" s="25">
        <f t="shared" si="6"/>
        <v>29.3333333333333</v>
      </c>
      <c r="K34" s="16">
        <v>73</v>
      </c>
      <c r="L34" s="16">
        <v>73</v>
      </c>
      <c r="M34" s="16">
        <v>74</v>
      </c>
      <c r="N34" s="24">
        <f t="shared" si="7"/>
        <v>73.3333333333333</v>
      </c>
      <c r="O34" s="25">
        <f t="shared" si="8"/>
        <v>44</v>
      </c>
      <c r="P34" s="27">
        <f t="shared" si="9"/>
        <v>73.3333333333333</v>
      </c>
      <c r="Q34" s="16">
        <v>31</v>
      </c>
      <c r="R34" s="32"/>
    </row>
    <row r="35" s="2" customFormat="1" ht="36" customHeight="1" spans="1:18">
      <c r="A35" s="15"/>
      <c r="B35" s="11">
        <v>24</v>
      </c>
      <c r="C35" s="12" t="s">
        <v>101</v>
      </c>
      <c r="D35" s="12" t="s">
        <v>35</v>
      </c>
      <c r="E35" s="12" t="s">
        <v>102</v>
      </c>
      <c r="F35" s="13">
        <v>73</v>
      </c>
      <c r="G35" s="14">
        <v>73</v>
      </c>
      <c r="H35" s="14">
        <v>72</v>
      </c>
      <c r="I35" s="24">
        <f t="shared" si="5"/>
        <v>72.6666666666667</v>
      </c>
      <c r="J35" s="25">
        <f t="shared" si="6"/>
        <v>29.0666666666667</v>
      </c>
      <c r="K35" s="26">
        <v>72</v>
      </c>
      <c r="L35" s="26">
        <v>70</v>
      </c>
      <c r="M35" s="26">
        <v>70</v>
      </c>
      <c r="N35" s="24">
        <f t="shared" si="7"/>
        <v>70.6666666666667</v>
      </c>
      <c r="O35" s="25">
        <f t="shared" si="8"/>
        <v>42.4</v>
      </c>
      <c r="P35" s="27">
        <f t="shared" si="9"/>
        <v>71.4666666666667</v>
      </c>
      <c r="Q35" s="16">
        <v>32</v>
      </c>
      <c r="R35" s="32"/>
    </row>
    <row r="36" s="2" customFormat="1" ht="36" customHeight="1" spans="1:18">
      <c r="A36" s="15"/>
      <c r="B36" s="11">
        <v>32</v>
      </c>
      <c r="C36" s="12" t="s">
        <v>103</v>
      </c>
      <c r="D36" s="12" t="s">
        <v>104</v>
      </c>
      <c r="E36" s="12" t="s">
        <v>105</v>
      </c>
      <c r="F36" s="16">
        <v>72</v>
      </c>
      <c r="G36" s="16">
        <v>72</v>
      </c>
      <c r="H36" s="16">
        <v>73</v>
      </c>
      <c r="I36" s="24">
        <f t="shared" si="5"/>
        <v>72.3333333333333</v>
      </c>
      <c r="J36" s="25">
        <f t="shared" si="6"/>
        <v>28.9333333333333</v>
      </c>
      <c r="K36" s="16">
        <v>72</v>
      </c>
      <c r="L36" s="16">
        <v>70</v>
      </c>
      <c r="M36" s="16">
        <v>70</v>
      </c>
      <c r="N36" s="24">
        <f t="shared" si="7"/>
        <v>70.6666666666667</v>
      </c>
      <c r="O36" s="25">
        <f t="shared" si="8"/>
        <v>42.4</v>
      </c>
      <c r="P36" s="27">
        <f t="shared" si="9"/>
        <v>71.3333333333333</v>
      </c>
      <c r="Q36" s="16">
        <v>33</v>
      </c>
      <c r="R36" s="32"/>
    </row>
    <row r="37" s="2" customFormat="1" ht="36" customHeight="1" spans="1:18">
      <c r="A37" s="15"/>
      <c r="B37" s="11">
        <v>29</v>
      </c>
      <c r="C37" s="12" t="s">
        <v>106</v>
      </c>
      <c r="D37" s="12" t="s">
        <v>107</v>
      </c>
      <c r="E37" s="12" t="s">
        <v>108</v>
      </c>
      <c r="F37" s="13">
        <v>70</v>
      </c>
      <c r="G37" s="14">
        <v>70</v>
      </c>
      <c r="H37" s="14">
        <v>70</v>
      </c>
      <c r="I37" s="24">
        <f t="shared" si="5"/>
        <v>70</v>
      </c>
      <c r="J37" s="25">
        <f t="shared" si="6"/>
        <v>28</v>
      </c>
      <c r="K37" s="26">
        <v>70</v>
      </c>
      <c r="L37" s="26">
        <v>70</v>
      </c>
      <c r="M37" s="26">
        <v>70</v>
      </c>
      <c r="N37" s="24">
        <f t="shared" si="7"/>
        <v>70</v>
      </c>
      <c r="O37" s="25">
        <f t="shared" si="8"/>
        <v>42</v>
      </c>
      <c r="P37" s="27">
        <f t="shared" si="9"/>
        <v>70</v>
      </c>
      <c r="Q37" s="16">
        <v>34</v>
      </c>
      <c r="R37" s="32"/>
    </row>
    <row r="38" s="3" customFormat="1" spans="1:16">
      <c r="A38" s="1"/>
      <c r="B38" s="5"/>
      <c r="C38" s="1"/>
      <c r="D38" s="1"/>
      <c r="E38" s="1"/>
      <c r="F38" s="1"/>
      <c r="G38" s="1"/>
      <c r="H38" s="1"/>
      <c r="I38" s="6"/>
      <c r="J38" s="1"/>
      <c r="N38" s="30"/>
      <c r="P38" s="30"/>
    </row>
    <row r="39" s="3" customFormat="1" spans="1:16">
      <c r="A39" s="1"/>
      <c r="B39" s="5"/>
      <c r="C39" s="1"/>
      <c r="D39" s="1"/>
      <c r="E39" s="1"/>
      <c r="F39" s="1"/>
      <c r="G39" s="1"/>
      <c r="H39" s="1"/>
      <c r="I39" s="6"/>
      <c r="J39" s="1"/>
      <c r="N39" s="30"/>
      <c r="P39" s="30"/>
    </row>
    <row r="40" s="3" customFormat="1" spans="1:16">
      <c r="A40" s="1"/>
      <c r="B40" s="5"/>
      <c r="C40" s="1"/>
      <c r="D40" s="1"/>
      <c r="E40" s="1"/>
      <c r="F40" s="1"/>
      <c r="G40" s="1"/>
      <c r="H40" s="1"/>
      <c r="I40" s="6"/>
      <c r="J40" s="1"/>
      <c r="N40" s="30"/>
      <c r="P40" s="30"/>
    </row>
    <row r="41" s="3" customFormat="1" ht="18.75" spans="1:16">
      <c r="A41" s="19" t="s">
        <v>109</v>
      </c>
      <c r="B41" s="5"/>
      <c r="C41" s="1"/>
      <c r="D41" s="1"/>
      <c r="E41" s="1"/>
      <c r="F41" s="1"/>
      <c r="G41" s="1"/>
      <c r="H41" s="1"/>
      <c r="I41" s="6"/>
      <c r="J41" s="1"/>
      <c r="N41" s="30"/>
      <c r="P41" s="30"/>
    </row>
    <row r="42" s="3" customFormat="1" spans="1:16">
      <c r="A42" s="1"/>
      <c r="B42" s="5"/>
      <c r="C42" s="1"/>
      <c r="D42" s="1"/>
      <c r="E42" s="1"/>
      <c r="F42" s="1"/>
      <c r="G42" s="1"/>
      <c r="H42" s="1"/>
      <c r="I42" s="6"/>
      <c r="J42" s="1"/>
      <c r="N42" s="30"/>
      <c r="P42" s="30"/>
    </row>
    <row r="43" s="3" customFormat="1" spans="1:16">
      <c r="A43" s="1"/>
      <c r="B43" s="5"/>
      <c r="C43" s="1"/>
      <c r="D43" s="1"/>
      <c r="E43" s="1"/>
      <c r="F43" s="1"/>
      <c r="G43" s="1"/>
      <c r="H43" s="1"/>
      <c r="I43" s="6"/>
      <c r="J43" s="1"/>
      <c r="N43" s="30"/>
      <c r="P43" s="30"/>
    </row>
    <row r="44" s="3" customFormat="1" spans="1:16">
      <c r="A44" s="1"/>
      <c r="B44" s="5"/>
      <c r="C44" s="1"/>
      <c r="D44" s="1"/>
      <c r="E44" s="1"/>
      <c r="F44" s="1"/>
      <c r="G44" s="1"/>
      <c r="H44" s="1"/>
      <c r="I44" s="6"/>
      <c r="J44" s="1"/>
      <c r="N44" s="30"/>
      <c r="P44" s="30"/>
    </row>
    <row r="45" s="3" customFormat="1" spans="1:16">
      <c r="A45" s="1"/>
      <c r="B45" s="5"/>
      <c r="C45" s="1"/>
      <c r="D45" s="1"/>
      <c r="E45" s="1"/>
      <c r="F45" s="1"/>
      <c r="G45" s="1"/>
      <c r="H45" s="1"/>
      <c r="I45" s="6"/>
      <c r="J45" s="1"/>
      <c r="N45" s="30"/>
      <c r="P45" s="30"/>
    </row>
    <row r="46" s="3" customFormat="1" spans="1:16">
      <c r="A46" s="1"/>
      <c r="B46" s="5"/>
      <c r="C46" s="1"/>
      <c r="D46" s="1"/>
      <c r="E46" s="1"/>
      <c r="F46" s="1"/>
      <c r="G46" s="1"/>
      <c r="H46" s="1"/>
      <c r="I46" s="6"/>
      <c r="J46" s="1"/>
      <c r="N46" s="30"/>
      <c r="P46" s="30"/>
    </row>
    <row r="47" s="3" customFormat="1" spans="1:16">
      <c r="A47" s="1"/>
      <c r="B47" s="5"/>
      <c r="C47" s="1"/>
      <c r="D47" s="1"/>
      <c r="E47" s="1"/>
      <c r="F47" s="1"/>
      <c r="G47" s="1"/>
      <c r="H47" s="1"/>
      <c r="I47" s="6"/>
      <c r="J47" s="1"/>
      <c r="N47" s="30"/>
      <c r="P47" s="30"/>
    </row>
    <row r="48" s="3" customFormat="1" spans="1:16">
      <c r="A48" s="1"/>
      <c r="B48" s="5"/>
      <c r="C48" s="1"/>
      <c r="D48" s="1"/>
      <c r="E48" s="1"/>
      <c r="F48" s="1"/>
      <c r="G48" s="1"/>
      <c r="H48" s="1"/>
      <c r="I48" s="6"/>
      <c r="J48" s="1"/>
      <c r="N48" s="30"/>
      <c r="P48" s="30"/>
    </row>
    <row r="49" s="3" customFormat="1" spans="1:16">
      <c r="A49" s="1"/>
      <c r="B49" s="5"/>
      <c r="C49" s="1"/>
      <c r="D49" s="1"/>
      <c r="E49" s="1"/>
      <c r="F49" s="1"/>
      <c r="G49" s="1"/>
      <c r="H49" s="1"/>
      <c r="I49" s="6"/>
      <c r="J49" s="1"/>
      <c r="N49" s="30"/>
      <c r="P49" s="30"/>
    </row>
    <row r="50" s="3" customFormat="1" spans="1:16">
      <c r="A50" s="1"/>
      <c r="B50" s="5"/>
      <c r="C50" s="1"/>
      <c r="D50" s="1"/>
      <c r="E50" s="1"/>
      <c r="F50" s="1"/>
      <c r="G50" s="1"/>
      <c r="H50" s="1"/>
      <c r="I50" s="6"/>
      <c r="J50" s="1"/>
      <c r="N50" s="30"/>
      <c r="P50" s="30"/>
    </row>
    <row r="51" s="3" customFormat="1" spans="1:16">
      <c r="A51" s="1"/>
      <c r="B51" s="5"/>
      <c r="C51" s="1"/>
      <c r="D51" s="1"/>
      <c r="E51" s="1"/>
      <c r="F51" s="1"/>
      <c r="G51" s="1"/>
      <c r="H51" s="1"/>
      <c r="I51" s="6"/>
      <c r="J51" s="1"/>
      <c r="N51" s="30"/>
      <c r="P51" s="30"/>
    </row>
    <row r="52" s="3" customFormat="1" spans="1:16">
      <c r="A52" s="1"/>
      <c r="B52" s="5"/>
      <c r="C52" s="1"/>
      <c r="D52" s="1"/>
      <c r="E52" s="1"/>
      <c r="F52" s="1"/>
      <c r="G52" s="1"/>
      <c r="H52" s="1"/>
      <c r="I52" s="6"/>
      <c r="J52" s="1"/>
      <c r="N52" s="30"/>
      <c r="P52" s="30"/>
    </row>
    <row r="53" s="3" customFormat="1" spans="1:16">
      <c r="A53" s="1"/>
      <c r="B53" s="5"/>
      <c r="C53" s="1"/>
      <c r="D53" s="1"/>
      <c r="E53" s="1"/>
      <c r="F53" s="1"/>
      <c r="G53" s="1"/>
      <c r="H53" s="1"/>
      <c r="I53" s="6"/>
      <c r="J53" s="1"/>
      <c r="N53" s="30"/>
      <c r="P53" s="30"/>
    </row>
    <row r="54" s="3" customFormat="1" spans="1:16">
      <c r="A54" s="1"/>
      <c r="B54" s="5"/>
      <c r="C54" s="1"/>
      <c r="D54" s="1"/>
      <c r="E54" s="1"/>
      <c r="F54" s="1"/>
      <c r="G54" s="1"/>
      <c r="H54" s="1"/>
      <c r="I54" s="6"/>
      <c r="J54" s="1"/>
      <c r="N54" s="30"/>
      <c r="P54" s="30"/>
    </row>
    <row r="55" s="3" customFormat="1" spans="1:16">
      <c r="A55" s="1"/>
      <c r="B55" s="5"/>
      <c r="C55" s="1"/>
      <c r="D55" s="1"/>
      <c r="E55" s="1"/>
      <c r="F55" s="1"/>
      <c r="G55" s="1"/>
      <c r="H55" s="1"/>
      <c r="I55" s="6"/>
      <c r="J55" s="1"/>
      <c r="N55" s="30"/>
      <c r="P55" s="30"/>
    </row>
    <row r="56" s="4" customFormat="1" spans="1:16">
      <c r="A56" s="1"/>
      <c r="B56" s="5"/>
      <c r="C56" s="1"/>
      <c r="D56" s="1"/>
      <c r="E56" s="1"/>
      <c r="F56" s="1"/>
      <c r="G56" s="1"/>
      <c r="H56" s="1"/>
      <c r="I56" s="6"/>
      <c r="J56" s="1"/>
      <c r="N56" s="31"/>
      <c r="P56" s="31"/>
    </row>
  </sheetData>
  <mergeCells count="3">
    <mergeCell ref="A1:R1"/>
    <mergeCell ref="A2:R2"/>
    <mergeCell ref="A4:A3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2025-05-27T07:11:07Z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7BA3140E897B49E99923749FD92616FA_12</vt:lpwstr>
  </property>
</Properties>
</file>