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<sst xmlns="http://schemas.openxmlformats.org/spreadsheetml/2006/main" count="57" uniqueCount="52">
  <si>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>机甲大师对抗赛（小学组）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</si>
  <si>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</si>
  <si>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</si>
  <si>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</si>
  <si>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</si>
  <si>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</si>
  <si>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</si>
  <si>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</si>
  <si>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</si>
  <si>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白振晖  王钦珂  徐国豪  任英豪</t>
  </si>
  <si>
    <t>盐池县第一小学</t>
  </si>
  <si>
    <r>
      <rPr>
        <sz val="12"/>
        <color rgb="FF000000"/>
        <rFont val="仿宋_GB2312"/>
        <charset val="134"/>
      </rPr>
      <t>武洪标</t>
    </r>
    <r>
      <rPr>
        <sz val="12"/>
        <color rgb="FF000000"/>
        <rFont val="仿宋_GB2312"/>
        <charset val="134"/>
      </rPr>
      <t xml:space="preserve">  </t>
    </r>
    <r>
      <rPr>
        <sz val="12"/>
        <color rgb="FF000000"/>
        <rFont val="仿宋_GB2312"/>
        <charset val="134"/>
      </rPr>
      <t xml:space="preserve">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瑞</t>
    </r>
  </si>
  <si>
    <t>王芊芊  马翔宇  于  轩  汪  毅</t>
  </si>
  <si>
    <t>青铜峡市第五小学</t>
  </si>
  <si>
    <r>
      <rPr>
        <sz val="12"/>
        <color rgb="FF000000"/>
        <rFont val="仿宋_GB2312"/>
        <charset val="134"/>
      </rPr>
      <t xml:space="preserve">冶小燕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李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翔</t>
    </r>
  </si>
  <si>
    <t>田骏浩  刘子康  刘  宇  杨  潇</t>
  </si>
  <si>
    <r>
      <rPr>
        <sz val="12"/>
        <color rgb="FF000000"/>
        <rFont val="仿宋_GB2312"/>
        <charset val="134"/>
      </rPr>
      <t xml:space="preserve">冶小燕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汪建民</t>
    </r>
  </si>
  <si>
    <t>王  硕  冯勇锡  连梓翔  温俊樟</t>
  </si>
  <si>
    <r>
      <rPr>
        <sz val="12"/>
        <color rgb="FF000000"/>
        <rFont val="仿宋_GB2312"/>
        <charset val="134"/>
      </rPr>
      <t xml:space="preserve">武洪标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朱银贵</t>
    </r>
  </si>
  <si>
    <t>王新懿  魏子墨  陶荣浩  柏沈博</t>
  </si>
  <si>
    <t>石嘴山市第六小学</t>
  </si>
  <si>
    <r>
      <rPr>
        <sz val="12"/>
        <color rgb="FF000000"/>
        <rFont val="仿宋_GB2312"/>
        <charset val="134"/>
      </rPr>
      <t xml:space="preserve">王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昆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潘俊宏</t>
    </r>
  </si>
  <si>
    <t>田稼禾 闫赫群   李博有 朱宇轩</t>
  </si>
  <si>
    <t>银川市阅海小学  
银川市景博学校</t>
  </si>
  <si>
    <r>
      <rPr>
        <sz val="12"/>
        <color rgb="FF000000"/>
        <rFont val="仿宋_GB2312"/>
        <charset val="134"/>
      </rPr>
      <t xml:space="preserve">黄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庆 权斌宏</t>
    </r>
  </si>
  <si>
    <t>马祺然  朱云熙  冯禹渤  闫兴越</t>
  </si>
  <si>
    <t>银川市兴庆区第二十三小学</t>
  </si>
  <si>
    <r>
      <rPr>
        <sz val="12"/>
        <color rgb="FF000000"/>
        <rFont val="仿宋_GB2312"/>
        <charset val="134"/>
      </rPr>
      <t xml:space="preserve">陈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雷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张丁相</t>
    </r>
  </si>
  <si>
    <t>马祎炜  孙懿轩  余博轩 陈奕雨松</t>
  </si>
  <si>
    <r>
      <rPr>
        <sz val="12"/>
        <color rgb="FF000000"/>
        <rFont val="仿宋_GB2312"/>
        <charset val="134"/>
      </rPr>
      <t xml:space="preserve">陈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雷 张丁相</t>
    </r>
  </si>
  <si>
    <t>王胤杰  马嘉凯  马赵一赫 郑嘉淇</t>
  </si>
  <si>
    <t>银川市兴庆区实验第二小学</t>
  </si>
  <si>
    <r>
      <rPr>
        <sz val="12"/>
        <color rgb="FF000000"/>
        <rFont val="仿宋_GB2312"/>
        <charset val="134"/>
      </rPr>
      <t xml:space="preserve">刘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波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段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帅</t>
    </r>
  </si>
  <si>
    <t>郝重尧 马锦辉   曾才轩 杨浩宇</t>
  </si>
  <si>
    <t>贺兰县第四小学  
银川市兴庆区第十八小学</t>
  </si>
  <si>
    <r>
      <rPr>
        <sz val="12"/>
        <color rgb="FF000000"/>
        <rFont val="仿宋_GB2312"/>
        <charset val="134"/>
      </rPr>
      <t xml:space="preserve">李小乐 陈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芳</t>
    </r>
  </si>
  <si>
    <t xml:space="preserve">殷浩翔  牛梓晨  商诚绍博 岳麟涛  </t>
  </si>
  <si>
    <r>
      <rPr>
        <sz val="12"/>
        <color rgb="FF000000"/>
        <rFont val="仿宋_GB2312"/>
        <charset val="134"/>
      </rPr>
      <t xml:space="preserve">刘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波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严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鹤</t>
    </r>
  </si>
  <si>
    <t>许晋荣  董昊轩   芮嘉成  徐  博</t>
  </si>
  <si>
    <t>银川市阅海小学</t>
  </si>
  <si>
    <r>
      <rPr>
        <sz val="12"/>
        <color rgb="FF000000"/>
        <rFont val="仿宋_GB2312"/>
        <charset val="134"/>
      </rPr>
      <t xml:space="preserve">胡晋国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秦春娟</t>
    </r>
  </si>
  <si>
    <t>武晟睿  马雍帝  王子昂  杨  毅</t>
  </si>
  <si>
    <t>吴忠市利通区第九小学</t>
  </si>
  <si>
    <r>
      <rPr>
        <sz val="12"/>
        <color rgb="FF000000"/>
        <rFont val="仿宋_GB2312"/>
        <charset val="134"/>
      </rPr>
      <t xml:space="preserve">司鑫鑫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白学雷</t>
    </r>
  </si>
  <si>
    <t>祖辰轩 张泽玺    赵皓轩  王梓皓</t>
  </si>
  <si>
    <t>银川市西夏区第七小学</t>
  </si>
  <si>
    <r>
      <rPr>
        <sz val="12"/>
        <color rgb="FF000000"/>
        <rFont val="仿宋_GB2312"/>
        <charset val="134"/>
      </rPr>
      <t xml:space="preserve">周玲忠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周立丁</t>
    </r>
  </si>
  <si>
    <t>陈进财  魏佳乐  贾晨宇  刘宇轩</t>
  </si>
  <si>
    <r>
      <rPr>
        <sz val="12"/>
        <color rgb="FF000000"/>
        <rFont val="仿宋_GB2312"/>
        <charset val="134"/>
      </rPr>
      <t xml:space="preserve">白学雷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刘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芳</t>
    </r>
  </si>
  <si>
    <t>张智博  柳逸轩  宗辰阳  王跃皓</t>
  </si>
  <si>
    <t>中卫市第十一小学</t>
  </si>
  <si>
    <r>
      <rPr>
        <sz val="12"/>
        <color rgb="FF000000"/>
        <rFont val="仿宋_GB2312"/>
        <charset val="134"/>
      </rPr>
      <t xml:space="preserve">王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 xml:space="preserve">燕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王兴东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</si>
</sst>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D28" sqref="D28"/>
    </sheetView>
  </sheetViews>
  <sheetFormatPr defaultColWidth="9" defaultRowHeight="13.5" outlineLevelCol="7"/>
  <cols>
    <col min="1" max="1" width="8.675" customWidth="1"/>
    <col min="2" max="2" width="36.6583333333333" customWidth="1"/>
    <col min="3" max="3" width="28.6083333333333" customWidth="1"/>
    <col min="4" max="4" width="19.1666666666667" customWidth="1"/>
    <col min="5" max="7" width="11.1083333333333" customWidth="1"/>
    <col min="8" max="8" width="14.025" customWidth="1"/>
  </cols>
  <sheetData>
    <row r="1" ht="22.5" spans="1:8">
      <c r="A1" s="1" t="s">
        <v>0</v>
      </c>
      <c r="B1" s="2"/>
      <c r="C1" s="1"/>
      <c r="D1" s="1"/>
      <c r="E1" s="1"/>
      <c r="F1" s="1"/>
      <c r="G1" s="1"/>
      <c r="H1" s="1"/>
    </row>
    <row r="2" ht="18.7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4.25" spans="1:8">
      <c r="A3" s="4">
        <v>9</v>
      </c>
      <c r="B3" s="5" t="s">
        <v>9</v>
      </c>
      <c r="C3" s="6" t="s">
        <v>10</v>
      </c>
      <c r="D3" s="6" t="s">
        <v>11</v>
      </c>
      <c r="E3" s="7">
        <v>6</v>
      </c>
      <c r="F3" s="7">
        <f>2892-1962+2940-1970</f>
        <v>1900</v>
      </c>
      <c r="G3" s="7">
        <f>1477+1338</f>
        <v>2815</v>
      </c>
      <c r="H3" s="8">
        <v>1</v>
      </c>
    </row>
    <row r="4" ht="14.25" spans="1:8">
      <c r="A4" s="4">
        <v>7</v>
      </c>
      <c r="B4" s="5" t="s">
        <v>12</v>
      </c>
      <c r="C4" s="6" t="s">
        <v>13</v>
      </c>
      <c r="D4" s="6" t="s">
        <v>14</v>
      </c>
      <c r="E4" s="7">
        <v>6</v>
      </c>
      <c r="F4" s="7">
        <f>2895-2502+2564-2070</f>
        <v>887</v>
      </c>
      <c r="G4" s="7">
        <f>568+1360</f>
        <v>1928</v>
      </c>
      <c r="H4" s="8">
        <v>2</v>
      </c>
    </row>
    <row r="5" ht="14.25" spans="1:8">
      <c r="A5" s="4">
        <v>15</v>
      </c>
      <c r="B5" s="5" t="s">
        <v>15</v>
      </c>
      <c r="C5" s="6" t="s">
        <v>13</v>
      </c>
      <c r="D5" s="6" t="s">
        <v>16</v>
      </c>
      <c r="E5" s="7">
        <v>6</v>
      </c>
      <c r="F5" s="7">
        <f>2868-2653+2940-2443</f>
        <v>712</v>
      </c>
      <c r="G5" s="7">
        <f>537+597</f>
        <v>1134</v>
      </c>
      <c r="H5" s="8">
        <v>3</v>
      </c>
    </row>
    <row r="6" ht="14.25" spans="1:8">
      <c r="A6" s="4">
        <v>6</v>
      </c>
      <c r="B6" s="5" t="s">
        <v>17</v>
      </c>
      <c r="C6" s="6" t="s">
        <v>10</v>
      </c>
      <c r="D6" s="6" t="s">
        <v>18</v>
      </c>
      <c r="E6" s="7">
        <v>6</v>
      </c>
      <c r="F6" s="7">
        <f>2542-2460+2520-2160</f>
        <v>442</v>
      </c>
      <c r="G6" s="7">
        <f>925+660</f>
        <v>1585</v>
      </c>
      <c r="H6" s="8">
        <v>4</v>
      </c>
    </row>
    <row r="7" ht="14.25" spans="1:8">
      <c r="A7" s="4">
        <v>5</v>
      </c>
      <c r="B7" s="5" t="s">
        <v>19</v>
      </c>
      <c r="C7" s="6" t="s">
        <v>20</v>
      </c>
      <c r="D7" s="6" t="s">
        <v>21</v>
      </c>
      <c r="E7" s="7">
        <v>6</v>
      </c>
      <c r="F7" s="7">
        <f>2896-2700+2838-2824</f>
        <v>210</v>
      </c>
      <c r="G7" s="7">
        <f>501+573</f>
        <v>1074</v>
      </c>
      <c r="H7" s="8">
        <v>5</v>
      </c>
    </row>
    <row r="8" ht="28.5" spans="1:8">
      <c r="A8" s="4">
        <v>11</v>
      </c>
      <c r="B8" s="5" t="s">
        <v>22</v>
      </c>
      <c r="C8" s="6" t="s">
        <v>23</v>
      </c>
      <c r="D8" s="6" t="s">
        <v>24</v>
      </c>
      <c r="E8" s="7">
        <v>3</v>
      </c>
      <c r="F8" s="7">
        <f>2875-2148</f>
        <v>727</v>
      </c>
      <c r="G8" s="7">
        <f>565+887</f>
        <v>1452</v>
      </c>
      <c r="H8" s="8">
        <v>6</v>
      </c>
    </row>
    <row r="9" ht="14.25" spans="1:8">
      <c r="A9" s="4">
        <v>2</v>
      </c>
      <c r="B9" s="5" t="s">
        <v>25</v>
      </c>
      <c r="C9" s="6" t="s">
        <v>26</v>
      </c>
      <c r="D9" s="6" t="s">
        <v>27</v>
      </c>
      <c r="E9" s="7">
        <v>3</v>
      </c>
      <c r="F9" s="7">
        <f>2480-1800</f>
        <v>680</v>
      </c>
      <c r="G9" s="7">
        <f>560+1755</f>
        <v>2315</v>
      </c>
      <c r="H9" s="8">
        <v>7</v>
      </c>
    </row>
    <row r="10" ht="14.25" spans="1:8">
      <c r="A10" s="4">
        <v>12</v>
      </c>
      <c r="B10" s="5" t="s">
        <v>28</v>
      </c>
      <c r="C10" s="6" t="s">
        <v>26</v>
      </c>
      <c r="D10" s="6" t="s">
        <v>29</v>
      </c>
      <c r="E10" s="7">
        <v>3</v>
      </c>
      <c r="F10" s="7">
        <f>2872-2790</f>
        <v>82</v>
      </c>
      <c r="G10" s="7">
        <f>520+470</f>
        <v>990</v>
      </c>
      <c r="H10" s="8">
        <v>8</v>
      </c>
    </row>
    <row r="11" ht="14.25" spans="1:8">
      <c r="A11" s="4">
        <v>1</v>
      </c>
      <c r="B11" s="5" t="s">
        <v>30</v>
      </c>
      <c r="C11" s="6" t="s">
        <v>31</v>
      </c>
      <c r="D11" s="6" t="s">
        <v>32</v>
      </c>
      <c r="E11" s="7">
        <v>3</v>
      </c>
      <c r="F11" s="7">
        <f>2682-2616</f>
        <v>66</v>
      </c>
      <c r="G11" s="7">
        <f>814+930</f>
        <v>1744</v>
      </c>
      <c r="H11" s="8">
        <v>9</v>
      </c>
    </row>
    <row r="12" ht="28.5" spans="1:8">
      <c r="A12" s="4">
        <v>13</v>
      </c>
      <c r="B12" s="5" t="s">
        <v>33</v>
      </c>
      <c r="C12" s="6" t="s">
        <v>34</v>
      </c>
      <c r="D12" s="6" t="s">
        <v>35</v>
      </c>
      <c r="E12" s="7">
        <v>3</v>
      </c>
      <c r="F12" s="7">
        <v>60</v>
      </c>
      <c r="G12" s="7">
        <f>343+970</f>
        <v>1313</v>
      </c>
      <c r="H12" s="8">
        <v>10</v>
      </c>
    </row>
    <row r="13" ht="14.25" spans="1:8">
      <c r="A13" s="4">
        <v>3</v>
      </c>
      <c r="B13" s="5" t="s">
        <v>36</v>
      </c>
      <c r="C13" s="6" t="s">
        <v>31</v>
      </c>
      <c r="D13" s="6" t="s">
        <v>37</v>
      </c>
      <c r="E13" s="7">
        <v>3</v>
      </c>
      <c r="F13" s="7">
        <f>2712-2660</f>
        <v>52</v>
      </c>
      <c r="G13" s="7">
        <f>803+520</f>
        <v>1323</v>
      </c>
      <c r="H13" s="8">
        <v>11</v>
      </c>
    </row>
    <row r="14" ht="14.25" spans="1:8">
      <c r="A14" s="4">
        <v>4</v>
      </c>
      <c r="B14" s="5" t="s">
        <v>38</v>
      </c>
      <c r="C14" s="6" t="s">
        <v>39</v>
      </c>
      <c r="D14" s="6" t="s">
        <v>40</v>
      </c>
      <c r="E14" s="7">
        <v>0</v>
      </c>
      <c r="F14" s="7">
        <v>0</v>
      </c>
      <c r="G14" s="7">
        <f>925+373</f>
        <v>1298</v>
      </c>
      <c r="H14" s="8">
        <v>12</v>
      </c>
    </row>
    <row r="15" ht="14.25" spans="1:8">
      <c r="A15" s="4">
        <v>16</v>
      </c>
      <c r="B15" s="5" t="s">
        <v>41</v>
      </c>
      <c r="C15" s="6" t="s">
        <v>42</v>
      </c>
      <c r="D15" s="6" t="s">
        <v>43</v>
      </c>
      <c r="E15" s="7">
        <v>0</v>
      </c>
      <c r="F15" s="7">
        <v>0</v>
      </c>
      <c r="G15" s="7">
        <f>592+427</f>
        <v>1019</v>
      </c>
      <c r="H15" s="8">
        <v>13</v>
      </c>
    </row>
    <row r="16" ht="14.25" spans="1:8">
      <c r="A16" s="4">
        <v>14</v>
      </c>
      <c r="B16" s="5" t="s">
        <v>44</v>
      </c>
      <c r="C16" s="6" t="s">
        <v>45</v>
      </c>
      <c r="D16" s="6" t="s">
        <v>46</v>
      </c>
      <c r="E16" s="7">
        <v>0</v>
      </c>
      <c r="F16" s="7">
        <v>0</v>
      </c>
      <c r="G16" s="7">
        <f>483+168</f>
        <v>651</v>
      </c>
      <c r="H16" s="8">
        <v>14</v>
      </c>
    </row>
    <row r="17" ht="14.25" spans="1:8">
      <c r="A17" s="4">
        <v>8</v>
      </c>
      <c r="B17" s="5" t="s">
        <v>47</v>
      </c>
      <c r="C17" s="6" t="s">
        <v>42</v>
      </c>
      <c r="D17" s="6" t="s">
        <v>48</v>
      </c>
      <c r="E17" s="7">
        <v>0</v>
      </c>
      <c r="F17" s="7">
        <v>0</v>
      </c>
      <c r="G17" s="7">
        <f>165+310</f>
        <v>475</v>
      </c>
      <c r="H17" s="8">
        <v>15</v>
      </c>
    </row>
    <row r="18" ht="14.25" spans="1:8">
      <c r="A18" s="4">
        <v>10</v>
      </c>
      <c r="B18" s="5" t="s">
        <v>49</v>
      </c>
      <c r="C18" s="6" t="s">
        <v>50</v>
      </c>
      <c r="D18" s="6" t="s">
        <v>51</v>
      </c>
      <c r="E18" s="7">
        <v>0</v>
      </c>
      <c r="F18" s="7">
        <v>0</v>
      </c>
      <c r="G18" s="7">
        <f>190+219</f>
        <v>409</v>
      </c>
      <c r="H18" s="8">
        <v>16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172E3EDDEF1E4E369543F0D488DC5B62_12</vt:lpwstr>
  </property>
</Properties>
</file>